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65" tabRatio="601" activeTab="0"/>
  </bookViews>
  <sheets>
    <sheet name="Отчет ВЦП за 1 кв.2012" sheetId="1" r:id="rId1"/>
  </sheets>
  <definedNames>
    <definedName name="_xlnm.Print_Titles" localSheetId="0">'Отчет ВЦП за 1 кв.2012'!$5:$7</definedName>
  </definedNames>
  <calcPr fullCalcOnLoad="1"/>
</workbook>
</file>

<file path=xl/sharedStrings.xml><?xml version="1.0" encoding="utf-8"?>
<sst xmlns="http://schemas.openxmlformats.org/spreadsheetml/2006/main" count="224" uniqueCount="159">
  <si>
    <t>осуществление ежеквартальной денежной выплаты на оплату проезда на всех видах городского пассажирского транспорта (кроме такси), автомобильного транспорта общего пользования (кроме такси) пригородных и международных (внутрирайонных и внутриобластных) маршрутов, железнодорожном транспорте пригородного сообщения</t>
  </si>
  <si>
    <t>Предоставление мер социальной поддержки отдельным категорий граждан по оплате жилищно - коммунальных услуг</t>
  </si>
  <si>
    <t>б)осуществление компенсационной выплаты за пользование услугами местной телефонной связи в размере, равном 50% от тарифа, предусмотренного абонентской системой оплаты услуг местной телефонной связи при отсутствии технической возможности осуществления оператором связи повременного учета продолжительности местных телефонных соединений (разговоров) (кроме тружеников тыла)</t>
  </si>
  <si>
    <t xml:space="preserve">г)возмещение при наличии медицинских показаний расходов, связанных с проездом к месту лечения (консультации, обследования, госпитализации) в государственных областных медицинских учреждениях, расположенных на территории Челябинской области, и обратно, на автомобильном транспорте общего пользования (кроме такси) пригородных и междугородных (внутрирайонных и внутриобластных) маршрутов, на железно-дорожном транспорте пригородного сообщения, а также на всех видах городского пассажирского транспорта (кроме такси) лицам, не имеющим права льготного проезда на территории муниципального образования, где расположено соответствующее медицинское учреждение </t>
  </si>
  <si>
    <t>б)возмещение расходов, связанных с проездом (туда и обратно) один раз в год железнодорожным транспортом, либо 50% возмещения расходов, связанных с проездом (туда и обратно) один раз в год водным, воздушным или междугородным автомобильным транспортом в районах, не имеющих железнодорожного сообщения</t>
  </si>
  <si>
    <t xml:space="preserve">осуществление ежеквартальной денежной выплаты на оплату проезда на всех видах городского пассажирского транспорта (кроме такси), автомобильного транспорта общего пользования (кроме такси) пригородных и международных (внутрирайонных и внутриобластных) маршрутов, железнодорожном транспорте пригородного сообщения </t>
  </si>
  <si>
    <t xml:space="preserve">Содержание автомобильных дорог местного значения в границах Озерского городского округа и обеспечение безопасности дорожного движения на них </t>
  </si>
  <si>
    <t xml:space="preserve">Субсидия за предоставление транспортных услуг населению и организацию  транспортного обслуживания населения в границах Озерского городского округа </t>
  </si>
  <si>
    <t xml:space="preserve">Субсидия за оказание услуг по транспортировке тел умерших (погибших) в морг на территории Озерского городского округа </t>
  </si>
  <si>
    <t>Организация утилизации твердых бытовых отходов на территориях свалок и полигонов на территории Озерского городского округа</t>
  </si>
  <si>
    <t xml:space="preserve">Субсидия за оказание услуг по утилизации твердых бытовых отходов на свалках и полигонах на территории Озерского городского округа </t>
  </si>
  <si>
    <t>инвалидам Великой Отечественной войны и инвалидам боевых действий I и II групп, а также военнослужащим, ставшим инвалидами вследствие ранения, контузий, увечья, полученных при исполнении обязанностей военной службы (служебных обязанностей) I и II групп:</t>
  </si>
  <si>
    <t>б) осуществление компенсационных выплат за пользование услугами местной телефонной связи в размере, равном 100% от тарифа, предусмотренного абонентской системой оплаты услуг местной телефонной связи при отсутствии технической возможности осуществления оператором связи повременного учета продолжительности местных телефонных соединений (разговоров)</t>
  </si>
  <si>
    <t>б) осуществление компенсационной выплаты за пользование услугами местной телефонной связи в размере, равном 50% от тарифа, предусмотренного абонентской системой оплаты услуг местной телефонной связи при отсутствии технической возможности осуществления оператором связи повременного учета продолжительности местных телефонных соединений (разговоров)</t>
  </si>
  <si>
    <t>б)осуществление компенсационной выплаты за пользование услугами местной телефонной связи в размере, равном 50% от тарифа, предусмотренного абонентской системой оплаты услуг местной телефонной связи при отсутствии технической возможности осуществления оператором связи повременного учета продолжительности местных телефонных соединений (разговоров)</t>
  </si>
  <si>
    <t xml:space="preserve">в)возмещение при наличии медицинских показаний расходов, связанных с проездом к месту лечения (консультации, обследования, госпитализации) в государственных областных медицинских учреждениях, расположенных на территории Челябинской области, и обратно, на автомобильном транспорте общего пользования (кроме такси) пригородных и междугородных (внутрирайонных и внутриобластных) маршрутов, на железнодорожном транспорте пригородного сообщения, а также на всех видах городского пассажирского транспорта (кроме такси) лицам, не имеющим права льготного проезда на территории муниципального образования, где расположено соответствующее медицинское учреждение </t>
  </si>
  <si>
    <t>а)назначение и выплата денежных средств на содержание детей-сирот и детей, оставшихся без попечения родителей, переданных на воспитание в приемные семьи, а также лиц из числа детей сирот и детей, оставшихся без попечения родителей, находившихся на воспитании в приемных семьях, продолжающих обучение в муниципальном общеобразовательном учреждении по очной форме, до окончания обучения, но не более чем до достижения ими возраста 20 лет</t>
  </si>
  <si>
    <t>б)оплата обучения детей-сирот и детей, оставшихся без попечения родителей, а также лиц из их числа в возрасте до 23 лет, получивших основное общее или среднее (полное) общее образование, на курсах по подготовке к поступлению в учреждения среднего и высшего профессионального образования</t>
  </si>
  <si>
    <t>в)предоставление ежемесячной денежной выплаты для реализации права бесплатного проезда детям-сиротам и детям, оставшимся без попечения родителей, обучающимся в областных государственных и муниципальных образовательных учреждениях, переданным на воспитание в приемные семьи, а также лицам из их числа в возрасте до 23 лет в случае продолжения ими обучения в муниципальных общеобразовательных учреждениях по очной форме обучения до окончания обучения, но не более чем до достижения ими возраста 20 лет</t>
  </si>
  <si>
    <t>Организация обучения по программам дополнительного образования различной направленности (физическая культура, музыка, хореография, театр, изобразительное искусство, общеэстетическое развитие и другие направления)</t>
  </si>
  <si>
    <t>Предоставление мер социальной поддержки детям-сиротам и детям, оставшимся без родительского попечения, находящимся под опекой (попечительством)</t>
  </si>
  <si>
    <t>д)предоставление приемным семьям ежемесячной выплаты на приобретение предметов хозяйственного обихода, личной гигиены, игр, игрушек и книг</t>
  </si>
  <si>
    <t>а)назначение и выплата денежных средств на содержание детей-сирот и детей, оставшихся без попечения родителей, переданных под опеку (попечительство), а также лиц из числа детей-сирот и детей, оставшихся без попечения родителей, находившихся под опекой (попечительством), продолжающих обучение в муниципальном общеобразовательном учреждении по очной форме, до окончания обучения, но не более чем до достижения ими возраста 20 лет</t>
  </si>
  <si>
    <t xml:space="preserve">Финансирование, утвержденное в программе                                              на 2012 год  (тыс. руб.)                                                </t>
  </si>
  <si>
    <t>Утверждено в бюджете округа</t>
  </si>
  <si>
    <t xml:space="preserve">б)предоставление ежемесячной денежной выплаты для реализации права бесплатного проезда детям - сиротам и детям, оставшимся без попечения родителей, обучающимся в областных государственных и муниципальных образовательных учреждениях, переданным под опеку (попечительство), а также лиц из их числа в возрасте до 23 лет в случае продолжения ими обучения в муниципальных общеобразова-тельных учреждениях по очной форме обучения до окончания обучения, но не более чем до достижения ими возраста 20 лет </t>
  </si>
  <si>
    <t>в)оплата обучения детей-сирот и детей, оставшихся без попечения родителей, а также лиц из их числа в возрасте до 23 лет, получивших основное общее или среднее (полное) общее образование, на курсах по подготовке к поступлению в учреждения среднего и высшего профессионального образования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</si>
  <si>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</si>
  <si>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</si>
  <si>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</si>
  <si>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</si>
  <si>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</si>
  <si>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</si>
  <si>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</si>
  <si>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</si>
  <si>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</si>
  <si>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</si>
  <si>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</si>
  <si>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</si>
  <si>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</si>
  <si>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</si>
  <si>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</si>
  <si>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</si>
  <si>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Феде-ральный бюджет</t>
  </si>
  <si>
    <t xml:space="preserve">ИТОГО: 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</si>
  <si>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</si>
  <si>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</si>
  <si>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</si>
  <si>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</si>
  <si>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Приобретение спортивного инвентаря и оборудования для организации массового отдыха жителей округа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</si>
  <si>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</si>
  <si>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Сохранение и развитие кадрового потенциала</t>
  </si>
  <si>
    <t>Улучшение материально-технической базы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</si>
  <si>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</si>
  <si>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</si>
  <si>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</si>
  <si>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Предоставление мер социальной поддержки граждан, работающих и проживающих в сельских населенных пунктах и рабочих поселках Челябинской области</t>
  </si>
  <si>
    <t>Назначение и выплата ежемесячного пособия на ребенка</t>
  </si>
  <si>
    <t>Назначение и выплата областного единовременного пособия при  рождении ребенка</t>
  </si>
  <si>
    <t>Дополнительные меры социальной поддержки многодетной семьи в Челябинской области</t>
  </si>
  <si>
    <t>Обеспечение коммунальными, транспортными услугами, услугами по содержанию имущества, связи и прочими</t>
  </si>
  <si>
    <t>Обновление библиотечного фонда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</si>
  <si>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</si>
  <si>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</si>
  <si>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</si>
  <si>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>Создание условий населению городского округа для занятий физической культурой и спортом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</si>
  <si>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</si>
  <si>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</si>
  <si>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</si>
  <si>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Наименование ведомственных целевых программ</t>
  </si>
  <si>
    <t>Вовлечение населения в регулярные занятия физической культурой и спортом путем развития массового спорта, повышение интереса различных категорий жителей округа к занятиям физической культурой и спортом</t>
  </si>
  <si>
    <t>Областной бюджет</t>
  </si>
  <si>
    <t>2.1</t>
  </si>
  <si>
    <t>3.1</t>
  </si>
  <si>
    <t>Организация освещения улиц и установки указателей с названиями улиц и номерами домов на территории Озерского городского округа</t>
  </si>
  <si>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</si>
  <si>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</si>
  <si>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(путем проведения аукциона) и предоставление их по договору социального найма данной категории лиц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</si>
  <si>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</si>
  <si>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</si>
  <si>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</si>
  <si>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</si>
  <si>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Улучшение материально - технической базы</t>
  </si>
  <si>
    <t>Обеспечение населения библиотечно - информационным обслуживанием</t>
  </si>
  <si>
    <t>Обеспечение услугами: связи, коммунальными, по содержанию имущества, транспортными и прочими</t>
  </si>
  <si>
    <t>Улучшение материально -технической базы</t>
  </si>
  <si>
    <t>Предоставление гражданам субсидий на оплату жилья и коммунальных услуг</t>
  </si>
  <si>
    <t>Предоставление ежегодной денежной выплаты лицам, награжденным знаком "Почетный донор СССР", "Почетный донор России"</t>
  </si>
  <si>
    <t>6.</t>
  </si>
  <si>
    <t>Организация предоставления дошкольного образования в учреждениях, оказывающих услуги по обучению, воспитанию и уходу за детьми дошкольного возраста</t>
  </si>
  <si>
    <t>7.</t>
  </si>
  <si>
    <t>8.</t>
  </si>
  <si>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</si>
  <si>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</si>
  <si>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Организация и создание условий предоставления общедоступного и бесплатного начального, общего, основного общего, среднего (полного) общего образования по основным общеобразовательным программам</t>
  </si>
  <si>
    <t>3.3</t>
  </si>
  <si>
    <t>а) оплата жилья и коммунальных услуг на основе региональных стандартов стоимости жилищно-коммунальных услуг (кроме тружеников тыла)</t>
  </si>
  <si>
    <t>5.1</t>
  </si>
  <si>
    <t>а) оплата жилья и коммунальных услуг на основе региональных стандартов стоимости жилищно-коммунальных услуг</t>
  </si>
  <si>
    <t xml:space="preserve">в)осуществление компенсационной выплаты за пользование услугами связи для целей проводного радиовещания в размере 50 % от установленного тарифа </t>
  </si>
  <si>
    <t>5.2</t>
  </si>
  <si>
    <t>6.1</t>
  </si>
  <si>
    <t>6.2</t>
  </si>
  <si>
    <t>Предоставление мер социальной поддержки семьям с детьми</t>
  </si>
  <si>
    <t>Предоставление социальных гарантий приемным семьям</t>
  </si>
  <si>
    <t>Оплата труда приемного родителя</t>
  </si>
  <si>
    <t>г)выплата приемной семье денежных средств на приобретение мебели для ребенка (детей) передаваемого (передаваемых) на воспитание в приемную семью на один год и более</t>
  </si>
  <si>
    <t>е)выплата приемным семьям денежных средств на оплату жилищно-коммунальных услуг и услуг бытового обслуживания</t>
  </si>
  <si>
    <t>за I квартал 2012 года</t>
  </si>
  <si>
    <t>Начальник Управления экономики</t>
  </si>
  <si>
    <t>О.В.Уланова</t>
  </si>
  <si>
    <t>Начальник Управления по финансам</t>
  </si>
  <si>
    <t>Е.Б.Соловьева</t>
  </si>
  <si>
    <t>Фактическое выполнение мероприятий программы за отчетный период (тыс. руб.)</t>
  </si>
  <si>
    <t>Кассовое исполнение мероприятий программы за отчетный период (тыс. руб.)</t>
  </si>
  <si>
    <t>"Социальная поддержка отдельных категорий граждан Озерского городского округа на 2012 г." (УСЗН)</t>
  </si>
  <si>
    <t>Реализация единого календарного плана официальных физкультурных и спортивных мероприятий</t>
  </si>
  <si>
    <t>3.4</t>
  </si>
  <si>
    <t>3.5</t>
  </si>
  <si>
    <t>5.3</t>
  </si>
  <si>
    <t>5.4</t>
  </si>
  <si>
    <t>"Развитие физической культуры и спорта в Озерском городском округе" на 2012 год (Управление по ФК и С)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</si>
  <si>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 на 2012 год" (Управление по делам ГО и ЧС)</t>
  </si>
  <si>
    <t>Выплата страховой премии по договору обязательного страхования гражданской ответственности владельцев транспортных средств</t>
  </si>
  <si>
    <t>в)осуществление компенсационной выплаты за пользование услугами связи для целей проводного радиовещания в размере 50% от установленного тарифа (кроме тружеников тыла)</t>
  </si>
  <si>
    <t xml:space="preserve">"Развитие образования в Озерском городском округе" на 2012 год (УО)                                </t>
  </si>
  <si>
    <t>4.1</t>
  </si>
  <si>
    <t>4.2</t>
  </si>
  <si>
    <t>8.1</t>
  </si>
  <si>
    <t>8.2</t>
  </si>
  <si>
    <t>9.1</t>
  </si>
  <si>
    <t>9.2</t>
  </si>
  <si>
    <t>10</t>
  </si>
  <si>
    <t>11</t>
  </si>
  <si>
    <t>12</t>
  </si>
  <si>
    <t>13</t>
  </si>
  <si>
    <t>14</t>
  </si>
  <si>
    <t>Предоставление дополнительных мер социальной поддержки ветеранам:</t>
  </si>
  <si>
    <t>в) осуществление компенсационной выплаты за пользование услугами связи для целей проводного радиовещания в размере 100% от установленного тарифа</t>
  </si>
  <si>
    <t>гражданам, награжденным знаком "Житель блокадного Ленинграда", не имеющим инвалидности:</t>
  </si>
  <si>
    <t xml:space="preserve">а) оплата жилья и коммунальных услуг на основе региональных стандартов стоимости жилищно-коммунальных услуг, оплата в размере 50% услуг за пользование коллективной телевизионной антенной </t>
  </si>
  <si>
    <t>а) оплата жилья и коммунальных услуг на основе региональных стандартов стоимости жилищно-коммунальных услуг, освобождение от оплаты услуг за пользование коллективной телевизионной антенной</t>
  </si>
  <si>
    <t>в) осуществление компенсационной выплаты за пользование услугами связи для целей проводного радиовещания в размере 50% от установленного тарифа</t>
  </si>
  <si>
    <t>"Обеспечение населения Озерского городского округа услугами учреждений культуры" на 2012-2014 годы (Управление культуры)</t>
  </si>
  <si>
    <t>"Основные направления развития дорожной деятельности и внешнего благоустройства на территории Озерского городского округа на 2012 год" (УКСиБ)</t>
  </si>
  <si>
    <t>Организация дорожной деятельности в отношении автомобильных дорог местного значения в границах Озерского городского округа</t>
  </si>
  <si>
    <t xml:space="preserve">Субсидия на оказание услуг по содержанию сети самотечной ливневой канализации и  обеспечение перекачки ливневых и грунтовых вод через технические устройства  водоотведения на территории Озерского городского округа </t>
  </si>
  <si>
    <t>Предоставление транспортных услуг населению и организация транспортного обслуживания населения  в границах Озерского городского округа</t>
  </si>
  <si>
    <t xml:space="preserve">Организация оказания ритуальных услуг и содержания мест захоронения на территории Озерского городского округа </t>
  </si>
  <si>
    <t>Организация содержания мест захоронения на территории Озерского городского округа</t>
  </si>
  <si>
    <t>5.5</t>
  </si>
  <si>
    <t>Организация благоустройства территории Озерского городского округа</t>
  </si>
  <si>
    <t>5.6</t>
  </si>
  <si>
    <t>Организация обустройства мест массового отдыха населения</t>
  </si>
  <si>
    <t>Оформление площадей и улиц Озерского городского округа для проведения праздничных мероприятий, массовых гуляний, устройство снежных городков</t>
  </si>
  <si>
    <t>Благоустройство береговой зоны (посыпка песком несанкционированных мест массового отдыха населения)</t>
  </si>
  <si>
    <t>"Обеспечение жильем граждан, переезжающих из закрытого административно - территориального образования Озерск Челябинской области на новое место жительства" на 2012 г. (УИО)</t>
  </si>
  <si>
    <t>Озеленение территории Озерского городского округа, размещение и содержание малых архитектурных форм, содержание общественных туалетов, отлов безнадзорных животных</t>
  </si>
  <si>
    <t>"Обеспечение жилыми помещениями по договору социального найма детей-сирот и детей, оставшихся без попечения родителей, лиц из их числа, а также детей, находящихся под опекой (попечительством) и в приемных семьях, в Озерском городском округе" на 2012 год (УИО)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</si>
</sst>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000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7" xfId="18" applyFont="1" applyFill="1" applyBorder="1" applyAlignment="1">
      <alignment horizontal="left" vertical="center" wrapText="1"/>
      <protection/>
    </xf>
    <xf numFmtId="0" fontId="4" fillId="0" borderId="5" xfId="18" applyFont="1" applyFill="1" applyBorder="1" applyAlignment="1">
      <alignment horizontal="left" vertical="center" wrapText="1"/>
      <protection/>
    </xf>
    <xf numFmtId="0" fontId="10" fillId="0" borderId="5" xfId="18" applyFont="1" applyFill="1" applyBorder="1" applyAlignment="1">
      <alignment horizontal="left" vertical="center" wrapText="1"/>
      <protection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18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168" fontId="2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8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15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vertical="center"/>
    </xf>
    <xf numFmtId="0" fontId="4" fillId="0" borderId="15" xfId="18" applyFont="1" applyFill="1" applyBorder="1" applyAlignment="1">
      <alignment horizontal="left" vertical="center" wrapText="1"/>
      <protection/>
    </xf>
    <xf numFmtId="0" fontId="4" fillId="0" borderId="15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0" fillId="0" borderId="22" xfId="18" applyFont="1" applyFill="1" applyBorder="1" applyAlignment="1">
      <alignment horizontal="left" vertical="center" wrapText="1"/>
      <protection/>
    </xf>
    <xf numFmtId="0" fontId="10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4" fillId="0" borderId="25" xfId="18" applyFont="1" applyFill="1" applyBorder="1" applyAlignment="1">
      <alignment horizontal="left" vertical="center" wrapText="1"/>
      <protection/>
    </xf>
    <xf numFmtId="0" fontId="10" fillId="0" borderId="25" xfId="18" applyFont="1" applyFill="1" applyBorder="1" applyAlignment="1">
      <alignment horizontal="left" vertical="center" wrapText="1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7" xfId="18" applyFont="1" applyFill="1" applyBorder="1" applyAlignment="1">
      <alignment horizontal="left" vertical="center" wrapText="1"/>
      <protection/>
    </xf>
    <xf numFmtId="0" fontId="10" fillId="0" borderId="11" xfId="18" applyFont="1" applyFill="1" applyBorder="1" applyAlignment="1">
      <alignment horizontal="left" vertical="center" wrapText="1"/>
      <protection/>
    </xf>
    <xf numFmtId="4" fontId="8" fillId="0" borderId="26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/>
    </xf>
    <xf numFmtId="4" fontId="10" fillId="0" borderId="35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2" borderId="32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" fontId="4" fillId="0" borderId="32" xfId="18" applyNumberFormat="1" applyFont="1" applyFill="1" applyBorder="1" applyAlignment="1">
      <alignment horizontal="center" vertical="center" wrapText="1"/>
      <protection/>
    </xf>
    <xf numFmtId="4" fontId="8" fillId="0" borderId="33" xfId="18" applyNumberFormat="1" applyFont="1" applyFill="1" applyBorder="1" applyAlignment="1">
      <alignment horizontal="center" vertical="center" wrapText="1"/>
      <protection/>
    </xf>
    <xf numFmtId="4" fontId="4" fillId="0" borderId="33" xfId="18" applyNumberFormat="1" applyFont="1" applyFill="1" applyBorder="1" applyAlignment="1">
      <alignment horizontal="center" vertical="center" wrapText="1"/>
      <protection/>
    </xf>
    <xf numFmtId="4" fontId="8" fillId="0" borderId="6" xfId="18" applyNumberFormat="1" applyFont="1" applyFill="1" applyBorder="1" applyAlignment="1">
      <alignment horizontal="center" vertical="center" wrapText="1"/>
      <protection/>
    </xf>
    <xf numFmtId="4" fontId="4" fillId="0" borderId="46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2" borderId="47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4" fillId="2" borderId="42" xfId="0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center" vertical="center"/>
    </xf>
    <xf numFmtId="4" fontId="8" fillId="0" borderId="51" xfId="0" applyNumberFormat="1" applyFont="1" applyFill="1" applyBorder="1" applyAlignment="1">
      <alignment horizontal="center" vertical="center"/>
    </xf>
    <xf numFmtId="4" fontId="8" fillId="0" borderId="52" xfId="0" applyNumberFormat="1" applyFont="1" applyFill="1" applyBorder="1" applyAlignment="1">
      <alignment horizontal="center" vertical="center"/>
    </xf>
    <xf numFmtId="4" fontId="4" fillId="0" borderId="53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54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10" fillId="0" borderId="49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8" fillId="0" borderId="50" xfId="0" applyNumberFormat="1" applyFont="1" applyFill="1" applyBorder="1" applyAlignment="1">
      <alignment horizontal="center" vertical="center" wrapText="1"/>
    </xf>
    <xf numFmtId="4" fontId="8" fillId="0" borderId="58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0" fontId="10" fillId="0" borderId="21" xfId="18" applyFont="1" applyFill="1" applyBorder="1" applyAlignment="1">
      <alignment horizontal="left" vertical="center" wrapText="1"/>
      <protection/>
    </xf>
    <xf numFmtId="4" fontId="4" fillId="0" borderId="33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/>
    </xf>
    <xf numFmtId="0" fontId="10" fillId="0" borderId="57" xfId="18" applyFont="1" applyFill="1" applyBorder="1" applyAlignment="1">
      <alignment horizontal="left" vertical="center" wrapText="1"/>
      <protection/>
    </xf>
    <xf numFmtId="0" fontId="4" fillId="0" borderId="21" xfId="18" applyFont="1" applyFill="1" applyBorder="1" applyAlignment="1">
      <alignment horizontal="left" vertical="center" wrapText="1"/>
      <protection/>
    </xf>
    <xf numFmtId="0" fontId="4" fillId="0" borderId="59" xfId="18" applyFont="1" applyFill="1" applyBorder="1" applyAlignment="1">
      <alignment horizontal="left" vertical="center" wrapText="1"/>
      <protection/>
    </xf>
    <xf numFmtId="49" fontId="4" fillId="0" borderId="21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 wrapText="1"/>
    </xf>
    <xf numFmtId="4" fontId="8" fillId="0" borderId="6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18" applyFont="1" applyFill="1" applyBorder="1" applyAlignment="1">
      <alignment horizontal="left" vertical="center" wrapText="1"/>
      <protection/>
    </xf>
    <xf numFmtId="0" fontId="8" fillId="2" borderId="19" xfId="18" applyFont="1" applyFill="1" applyBorder="1" applyAlignment="1">
      <alignment horizontal="left" vertical="center" wrapText="1"/>
      <protection/>
    </xf>
    <xf numFmtId="0" fontId="4" fillId="0" borderId="7" xfId="0" applyFont="1" applyFill="1" applyBorder="1" applyAlignment="1">
      <alignment vertical="center" wrapText="1"/>
    </xf>
    <xf numFmtId="0" fontId="10" fillId="0" borderId="8" xfId="18" applyFont="1" applyFill="1" applyBorder="1" applyAlignment="1">
      <alignment horizontal="left" vertical="center" wrapText="1"/>
      <protection/>
    </xf>
    <xf numFmtId="0" fontId="10" fillId="0" borderId="20" xfId="18" applyFont="1" applyFill="1" applyBorder="1" applyAlignment="1">
      <alignment horizontal="left" vertical="center" wrapText="1"/>
      <protection/>
    </xf>
    <xf numFmtId="0" fontId="4" fillId="0" borderId="6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workbookViewId="0" topLeftCell="A1">
      <pane ySplit="7" topLeftCell="BM8" activePane="bottomLeft" state="frozen"/>
      <selection pane="topLeft" activeCell="A1" sqref="A1"/>
      <selection pane="bottomLeft" activeCell="S79" sqref="S79"/>
    </sheetView>
  </sheetViews>
  <sheetFormatPr defaultColWidth="9.00390625" defaultRowHeight="12.75"/>
  <cols>
    <col min="1" max="1" width="4.25390625" style="1" customWidth="1"/>
    <col min="2" max="2" width="30.75390625" style="1" customWidth="1"/>
    <col min="3" max="3" width="9.75390625" style="1" customWidth="1"/>
    <col min="4" max="5" width="8.75390625" style="1" customWidth="1"/>
    <col min="6" max="6" width="10.25390625" style="1" customWidth="1"/>
    <col min="7" max="7" width="7.25390625" style="1" customWidth="1"/>
    <col min="8" max="8" width="8.875" style="1" customWidth="1"/>
    <col min="9" max="9" width="7.875" style="1" customWidth="1"/>
    <col min="10" max="10" width="8.625" style="1" customWidth="1"/>
    <col min="11" max="11" width="8.875" style="1" customWidth="1"/>
    <col min="12" max="12" width="7.25390625" style="1" customWidth="1"/>
    <col min="13" max="13" width="8.875" style="1" customWidth="1"/>
    <col min="14" max="14" width="7.75390625" style="1" customWidth="1"/>
    <col min="15" max="15" width="8.625" style="1" customWidth="1"/>
    <col min="16" max="16" width="8.875" style="1" customWidth="1"/>
    <col min="17" max="17" width="7.25390625" style="1" customWidth="1"/>
    <col min="18" max="16384" width="9.125" style="1" customWidth="1"/>
  </cols>
  <sheetData>
    <row r="1" spans="1:17" ht="14.25">
      <c r="A1" s="205" t="s">
        <v>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ht="14.25">
      <c r="A2" s="205" t="s">
        <v>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ht="14.25">
      <c r="A3" s="205" t="s">
        <v>108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1:17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24.75" customHeight="1">
      <c r="A5" s="206" t="s">
        <v>41</v>
      </c>
      <c r="B5" s="206" t="s">
        <v>69</v>
      </c>
      <c r="C5" s="209" t="s">
        <v>23</v>
      </c>
      <c r="D5" s="210"/>
      <c r="E5" s="210"/>
      <c r="F5" s="210"/>
      <c r="G5" s="199"/>
      <c r="H5" s="209" t="s">
        <v>113</v>
      </c>
      <c r="I5" s="210"/>
      <c r="J5" s="210"/>
      <c r="K5" s="210"/>
      <c r="L5" s="199"/>
      <c r="M5" s="209" t="s">
        <v>114</v>
      </c>
      <c r="N5" s="210"/>
      <c r="O5" s="210"/>
      <c r="P5" s="210"/>
      <c r="Q5" s="199"/>
    </row>
    <row r="6" spans="1:17" ht="18.75" customHeight="1">
      <c r="A6" s="207"/>
      <c r="B6" s="207"/>
      <c r="C6" s="238" t="s">
        <v>27</v>
      </c>
      <c r="D6" s="240" t="s">
        <v>42</v>
      </c>
      <c r="E6" s="203"/>
      <c r="F6" s="203"/>
      <c r="G6" s="204"/>
      <c r="H6" s="238" t="s">
        <v>27</v>
      </c>
      <c r="I6" s="240" t="s">
        <v>42</v>
      </c>
      <c r="J6" s="203"/>
      <c r="K6" s="203"/>
      <c r="L6" s="204"/>
      <c r="M6" s="238" t="s">
        <v>27</v>
      </c>
      <c r="N6" s="240" t="s">
        <v>42</v>
      </c>
      <c r="O6" s="203"/>
      <c r="P6" s="203"/>
      <c r="Q6" s="204"/>
    </row>
    <row r="7" spans="1:17" ht="47.25" customHeight="1" thickBot="1">
      <c r="A7" s="208"/>
      <c r="B7" s="208"/>
      <c r="C7" s="239"/>
      <c r="D7" s="4" t="s">
        <v>43</v>
      </c>
      <c r="E7" s="4" t="s">
        <v>71</v>
      </c>
      <c r="F7" s="4" t="s">
        <v>24</v>
      </c>
      <c r="G7" s="5" t="s">
        <v>39</v>
      </c>
      <c r="H7" s="239"/>
      <c r="I7" s="4" t="s">
        <v>43</v>
      </c>
      <c r="J7" s="4" t="s">
        <v>71</v>
      </c>
      <c r="K7" s="4" t="s">
        <v>38</v>
      </c>
      <c r="L7" s="6" t="s">
        <v>39</v>
      </c>
      <c r="M7" s="239"/>
      <c r="N7" s="4" t="s">
        <v>43</v>
      </c>
      <c r="O7" s="4" t="s">
        <v>71</v>
      </c>
      <c r="P7" s="4" t="s">
        <v>38</v>
      </c>
      <c r="Q7" s="6" t="s">
        <v>39</v>
      </c>
    </row>
    <row r="8" spans="1:17" ht="78" customHeight="1" thickBot="1">
      <c r="A8" s="31">
        <v>1</v>
      </c>
      <c r="B8" s="193" t="s">
        <v>122</v>
      </c>
      <c r="C8" s="79">
        <f>C9+C12</f>
        <v>12794.499999999998</v>
      </c>
      <c r="D8" s="80"/>
      <c r="E8" s="80"/>
      <c r="F8" s="79">
        <f>F9+F12</f>
        <v>12794.499999999998</v>
      </c>
      <c r="G8" s="81"/>
      <c r="H8" s="79">
        <f>H9+H12</f>
        <v>2815.5</v>
      </c>
      <c r="I8" s="80"/>
      <c r="J8" s="80"/>
      <c r="K8" s="79">
        <f>K9+K12</f>
        <v>2815.5</v>
      </c>
      <c r="L8" s="81"/>
      <c r="M8" s="79">
        <f>M9+M12</f>
        <v>2151</v>
      </c>
      <c r="N8" s="80"/>
      <c r="O8" s="80"/>
      <c r="P8" s="79">
        <f>P9+P12</f>
        <v>2151</v>
      </c>
      <c r="Q8" s="32"/>
    </row>
    <row r="9" spans="1:17" ht="36" customHeight="1">
      <c r="A9" s="28" t="s">
        <v>54</v>
      </c>
      <c r="B9" s="56" t="s">
        <v>67</v>
      </c>
      <c r="C9" s="82">
        <f>C10+C11</f>
        <v>11175.699999999999</v>
      </c>
      <c r="D9" s="83"/>
      <c r="E9" s="83"/>
      <c r="F9" s="83">
        <f>F10+F11</f>
        <v>11175.699999999999</v>
      </c>
      <c r="G9" s="84"/>
      <c r="H9" s="82">
        <f>H10+H11</f>
        <v>2496.1</v>
      </c>
      <c r="I9" s="83"/>
      <c r="J9" s="83"/>
      <c r="K9" s="83">
        <f>K10+K11</f>
        <v>2496.1</v>
      </c>
      <c r="L9" s="84"/>
      <c r="M9" s="82">
        <f>M10+M11</f>
        <v>1921.8</v>
      </c>
      <c r="N9" s="83"/>
      <c r="O9" s="83"/>
      <c r="P9" s="83">
        <f>P10+P11</f>
        <v>1921.8</v>
      </c>
      <c r="Q9" s="15"/>
    </row>
    <row r="10" spans="1:17" ht="27.75" customHeight="1">
      <c r="A10" s="10" t="s">
        <v>28</v>
      </c>
      <c r="B10" s="29" t="s">
        <v>81</v>
      </c>
      <c r="C10" s="85">
        <v>10651.3</v>
      </c>
      <c r="D10" s="86"/>
      <c r="E10" s="86"/>
      <c r="F10" s="86">
        <v>10651.3</v>
      </c>
      <c r="G10" s="87"/>
      <c r="H10" s="85">
        <v>2496.1</v>
      </c>
      <c r="I10" s="86"/>
      <c r="J10" s="86"/>
      <c r="K10" s="86">
        <v>2496.1</v>
      </c>
      <c r="L10" s="87"/>
      <c r="M10" s="85">
        <v>1921.8</v>
      </c>
      <c r="N10" s="86"/>
      <c r="O10" s="86"/>
      <c r="P10" s="86">
        <v>1921.8</v>
      </c>
      <c r="Q10" s="7"/>
    </row>
    <row r="11" spans="1:17" ht="34.5" customHeight="1">
      <c r="A11" s="8" t="s">
        <v>29</v>
      </c>
      <c r="B11" s="30" t="s">
        <v>47</v>
      </c>
      <c r="C11" s="88">
        <v>524.4</v>
      </c>
      <c r="D11" s="89"/>
      <c r="E11" s="89"/>
      <c r="F11" s="89">
        <v>524.4</v>
      </c>
      <c r="G11" s="90"/>
      <c r="H11" s="88">
        <v>0</v>
      </c>
      <c r="I11" s="89"/>
      <c r="J11" s="89"/>
      <c r="K11" s="89">
        <v>0</v>
      </c>
      <c r="L11" s="90"/>
      <c r="M11" s="88">
        <v>0</v>
      </c>
      <c r="N11" s="89"/>
      <c r="O11" s="89"/>
      <c r="P11" s="89">
        <v>0</v>
      </c>
      <c r="Q11" s="9"/>
    </row>
    <row r="12" spans="1:17" ht="101.25" customHeight="1">
      <c r="A12" s="17" t="s">
        <v>55</v>
      </c>
      <c r="B12" s="57" t="s">
        <v>66</v>
      </c>
      <c r="C12" s="88">
        <f>C13</f>
        <v>1618.8</v>
      </c>
      <c r="D12" s="89"/>
      <c r="E12" s="89"/>
      <c r="F12" s="89">
        <f>F13</f>
        <v>1618.8</v>
      </c>
      <c r="G12" s="90"/>
      <c r="H12" s="88">
        <v>319.4</v>
      </c>
      <c r="I12" s="89"/>
      <c r="J12" s="89"/>
      <c r="K12" s="89">
        <v>319.4</v>
      </c>
      <c r="L12" s="90"/>
      <c r="M12" s="88">
        <v>229.2</v>
      </c>
      <c r="N12" s="89"/>
      <c r="O12" s="89"/>
      <c r="P12" s="89">
        <v>229.2</v>
      </c>
      <c r="Q12" s="9"/>
    </row>
    <row r="13" spans="1:17" ht="51.75" customHeight="1" thickBot="1">
      <c r="A13" s="11" t="s">
        <v>28</v>
      </c>
      <c r="B13" s="58" t="s">
        <v>48</v>
      </c>
      <c r="C13" s="91">
        <v>1618.8</v>
      </c>
      <c r="D13" s="92"/>
      <c r="E13" s="92"/>
      <c r="F13" s="92">
        <v>1618.8</v>
      </c>
      <c r="G13" s="41"/>
      <c r="H13" s="39"/>
      <c r="I13" s="40"/>
      <c r="J13" s="40"/>
      <c r="K13" s="40"/>
      <c r="L13" s="41"/>
      <c r="M13" s="39"/>
      <c r="N13" s="40"/>
      <c r="O13" s="40"/>
      <c r="P13" s="40"/>
      <c r="Q13" s="33"/>
    </row>
    <row r="14" spans="1:17" ht="39.75" customHeight="1" thickBot="1">
      <c r="A14" s="55" t="s">
        <v>29</v>
      </c>
      <c r="B14" s="193" t="s">
        <v>121</v>
      </c>
      <c r="C14" s="79">
        <f>C15+C17</f>
        <v>48394.4</v>
      </c>
      <c r="D14" s="93"/>
      <c r="E14" s="80"/>
      <c r="F14" s="79">
        <f>F15+F17</f>
        <v>48394.4</v>
      </c>
      <c r="G14" s="94"/>
      <c r="H14" s="79">
        <f>H15+H17</f>
        <v>12880.2</v>
      </c>
      <c r="I14" s="93"/>
      <c r="J14" s="80"/>
      <c r="K14" s="79">
        <f>K15+K17</f>
        <v>12880.2</v>
      </c>
      <c r="L14" s="94"/>
      <c r="M14" s="79">
        <f>M15+M17</f>
        <v>9977.5</v>
      </c>
      <c r="N14" s="93"/>
      <c r="O14" s="80"/>
      <c r="P14" s="79">
        <f>P15+P17</f>
        <v>9977.5</v>
      </c>
      <c r="Q14" s="95"/>
    </row>
    <row r="15" spans="1:17" ht="75.75" customHeight="1">
      <c r="A15" s="59" t="s">
        <v>72</v>
      </c>
      <c r="B15" s="69" t="s">
        <v>70</v>
      </c>
      <c r="C15" s="96">
        <f>C16</f>
        <v>200</v>
      </c>
      <c r="D15" s="97"/>
      <c r="E15" s="97"/>
      <c r="F15" s="97">
        <f>F16</f>
        <v>200</v>
      </c>
      <c r="G15" s="98"/>
      <c r="H15" s="96">
        <f>H16</f>
        <v>50</v>
      </c>
      <c r="I15" s="97"/>
      <c r="J15" s="97"/>
      <c r="K15" s="97">
        <f>K16</f>
        <v>50</v>
      </c>
      <c r="L15" s="99"/>
      <c r="M15" s="96">
        <f>M16</f>
        <v>50</v>
      </c>
      <c r="N15" s="97"/>
      <c r="O15" s="97"/>
      <c r="P15" s="97">
        <f>P16</f>
        <v>50</v>
      </c>
      <c r="Q15" s="100"/>
    </row>
    <row r="16" spans="1:17" ht="39" customHeight="1">
      <c r="A16" s="8" t="s">
        <v>28</v>
      </c>
      <c r="B16" s="13" t="s">
        <v>116</v>
      </c>
      <c r="C16" s="101">
        <v>200</v>
      </c>
      <c r="D16" s="102"/>
      <c r="E16" s="103"/>
      <c r="F16" s="102">
        <v>200</v>
      </c>
      <c r="G16" s="104"/>
      <c r="H16" s="101">
        <v>50</v>
      </c>
      <c r="I16" s="102"/>
      <c r="J16" s="102"/>
      <c r="K16" s="102">
        <v>50</v>
      </c>
      <c r="L16" s="104"/>
      <c r="M16" s="101">
        <v>50</v>
      </c>
      <c r="N16" s="102"/>
      <c r="O16" s="102"/>
      <c r="P16" s="102">
        <v>50</v>
      </c>
      <c r="Q16" s="104"/>
    </row>
    <row r="17" spans="1:17" ht="40.5" customHeight="1">
      <c r="A17" s="8" t="s">
        <v>79</v>
      </c>
      <c r="B17" s="14" t="s">
        <v>65</v>
      </c>
      <c r="C17" s="105">
        <f>C18+C19</f>
        <v>48194.4</v>
      </c>
      <c r="D17" s="106"/>
      <c r="E17" s="107"/>
      <c r="F17" s="106">
        <f>F18+F19</f>
        <v>48194.4</v>
      </c>
      <c r="G17" s="108"/>
      <c r="H17" s="105">
        <f>H18+H19</f>
        <v>12830.2</v>
      </c>
      <c r="I17" s="106"/>
      <c r="J17" s="107"/>
      <c r="K17" s="106">
        <f>K18+K19</f>
        <v>12830.2</v>
      </c>
      <c r="L17" s="108"/>
      <c r="M17" s="105">
        <f>M18+M19</f>
        <v>9927.5</v>
      </c>
      <c r="N17" s="106"/>
      <c r="O17" s="107"/>
      <c r="P17" s="106">
        <f>P18+P19</f>
        <v>9927.5</v>
      </c>
      <c r="Q17" s="108"/>
    </row>
    <row r="18" spans="1:17" ht="37.5" customHeight="1">
      <c r="A18" s="10" t="s">
        <v>28</v>
      </c>
      <c r="B18" s="12" t="s">
        <v>49</v>
      </c>
      <c r="C18" s="109">
        <v>327</v>
      </c>
      <c r="D18" s="110"/>
      <c r="E18" s="110"/>
      <c r="F18" s="110">
        <v>327</v>
      </c>
      <c r="G18" s="111"/>
      <c r="H18" s="109">
        <v>0</v>
      </c>
      <c r="I18" s="110"/>
      <c r="J18" s="112"/>
      <c r="K18" s="110">
        <v>0</v>
      </c>
      <c r="L18" s="111"/>
      <c r="M18" s="109">
        <v>0</v>
      </c>
      <c r="N18" s="110"/>
      <c r="O18" s="112"/>
      <c r="P18" s="110">
        <v>0</v>
      </c>
      <c r="Q18" s="111"/>
    </row>
    <row r="19" spans="1:17" ht="50.25" customHeight="1" thickBot="1">
      <c r="A19" s="8" t="s">
        <v>29</v>
      </c>
      <c r="B19" s="13" t="s">
        <v>50</v>
      </c>
      <c r="C19" s="101">
        <v>47867.4</v>
      </c>
      <c r="D19" s="102"/>
      <c r="E19" s="102"/>
      <c r="F19" s="113">
        <v>47867.4</v>
      </c>
      <c r="G19" s="104"/>
      <c r="H19" s="101">
        <v>12830.2</v>
      </c>
      <c r="I19" s="102"/>
      <c r="J19" s="114"/>
      <c r="K19" s="102">
        <v>12830.2</v>
      </c>
      <c r="L19" s="104"/>
      <c r="M19" s="101">
        <v>9927.5</v>
      </c>
      <c r="N19" s="102"/>
      <c r="O19" s="114"/>
      <c r="P19" s="102">
        <v>9927.5</v>
      </c>
      <c r="Q19" s="104"/>
    </row>
    <row r="20" spans="1:17" ht="51.75" customHeight="1" thickBot="1">
      <c r="A20" s="31" t="s">
        <v>30</v>
      </c>
      <c r="B20" s="194" t="s">
        <v>143</v>
      </c>
      <c r="C20" s="115">
        <f>C21+C25+C30+C34+C38</f>
        <v>177429.07</v>
      </c>
      <c r="D20" s="115">
        <f>D21+D25+D30+D34+D38</f>
        <v>245.2</v>
      </c>
      <c r="E20" s="115">
        <f>E21+E25+E30+E34+E38</f>
        <v>25975.6</v>
      </c>
      <c r="F20" s="115">
        <f>F21+F25+F30+F34+F38</f>
        <v>151208.27000000002</v>
      </c>
      <c r="G20" s="95"/>
      <c r="H20" s="115">
        <f>H21+H25+H30+H34+H38</f>
        <v>40923.629</v>
      </c>
      <c r="I20" s="115">
        <f>I21+I25+I30+I34+I38</f>
        <v>0</v>
      </c>
      <c r="J20" s="115">
        <f>J21+J25+J30+J34+J38</f>
        <v>0</v>
      </c>
      <c r="K20" s="115">
        <f>K21+K25+K30+K34+K38</f>
        <v>40923.629</v>
      </c>
      <c r="L20" s="116"/>
      <c r="M20" s="115">
        <f>M21+M25+M30+M34+M38</f>
        <v>32178.157000000003</v>
      </c>
      <c r="N20" s="115">
        <f>N21+N25+N30+N34+N38</f>
        <v>0</v>
      </c>
      <c r="O20" s="115">
        <f>O21+O25+O30+O34+O38</f>
        <v>0</v>
      </c>
      <c r="P20" s="115">
        <f>P21+P25+P30+P34+P38</f>
        <v>32178.157000000003</v>
      </c>
      <c r="Q20" s="116"/>
    </row>
    <row r="21" spans="1:17" ht="63.75" customHeight="1">
      <c r="A21" s="59" t="s">
        <v>73</v>
      </c>
      <c r="B21" s="198" t="s">
        <v>53</v>
      </c>
      <c r="C21" s="117">
        <f>C22+C23+C24</f>
        <v>33765.04</v>
      </c>
      <c r="D21" s="118"/>
      <c r="E21" s="118"/>
      <c r="F21" s="119">
        <f>F22+F23+F24</f>
        <v>33765.04</v>
      </c>
      <c r="G21" s="120"/>
      <c r="H21" s="117">
        <f>H22+H23+H24</f>
        <v>8282.23</v>
      </c>
      <c r="I21" s="118"/>
      <c r="J21" s="118"/>
      <c r="K21" s="119">
        <f>K22+K23+K24</f>
        <v>8282.23</v>
      </c>
      <c r="L21" s="120"/>
      <c r="M21" s="117">
        <f>M22+M23+M24</f>
        <v>6058.428</v>
      </c>
      <c r="N21" s="118"/>
      <c r="O21" s="118"/>
      <c r="P21" s="119">
        <f>P22+P23+P24</f>
        <v>6058.428</v>
      </c>
      <c r="Q21" s="120"/>
    </row>
    <row r="22" spans="1:17" ht="25.5" customHeight="1">
      <c r="A22" s="8" t="s">
        <v>28</v>
      </c>
      <c r="B22" s="13" t="s">
        <v>51</v>
      </c>
      <c r="C22" s="101">
        <v>30399.75</v>
      </c>
      <c r="D22" s="102"/>
      <c r="E22" s="102"/>
      <c r="F22" s="102">
        <v>30399.75</v>
      </c>
      <c r="G22" s="104"/>
      <c r="H22" s="101">
        <v>7877.544</v>
      </c>
      <c r="I22" s="102"/>
      <c r="J22" s="102"/>
      <c r="K22" s="102">
        <v>7877.544</v>
      </c>
      <c r="L22" s="104"/>
      <c r="M22" s="101">
        <v>5751.907</v>
      </c>
      <c r="N22" s="102"/>
      <c r="O22" s="102"/>
      <c r="P22" s="102">
        <v>5751.907</v>
      </c>
      <c r="Q22" s="104"/>
    </row>
    <row r="23" spans="1:17" ht="24" customHeight="1">
      <c r="A23" s="8" t="s">
        <v>29</v>
      </c>
      <c r="B23" s="13" t="s">
        <v>82</v>
      </c>
      <c r="C23" s="121">
        <v>86.71</v>
      </c>
      <c r="D23" s="102"/>
      <c r="E23" s="102"/>
      <c r="F23" s="102">
        <v>86.71</v>
      </c>
      <c r="G23" s="104"/>
      <c r="H23" s="101">
        <v>12.868</v>
      </c>
      <c r="I23" s="102"/>
      <c r="J23" s="102"/>
      <c r="K23" s="102">
        <v>12.868</v>
      </c>
      <c r="L23" s="104"/>
      <c r="M23" s="101">
        <v>14.998</v>
      </c>
      <c r="N23" s="102"/>
      <c r="O23" s="102"/>
      <c r="P23" s="102">
        <v>14.998</v>
      </c>
      <c r="Q23" s="104"/>
    </row>
    <row r="24" spans="1:17" ht="36.75" customHeight="1">
      <c r="A24" s="8" t="s">
        <v>30</v>
      </c>
      <c r="B24" s="13" t="s">
        <v>84</v>
      </c>
      <c r="C24" s="121">
        <v>3278.58</v>
      </c>
      <c r="D24" s="102"/>
      <c r="E24" s="102"/>
      <c r="F24" s="102">
        <v>3278.58</v>
      </c>
      <c r="G24" s="104"/>
      <c r="H24" s="101">
        <v>391.818</v>
      </c>
      <c r="I24" s="102"/>
      <c r="J24" s="102"/>
      <c r="K24" s="102">
        <v>391.818</v>
      </c>
      <c r="L24" s="104"/>
      <c r="M24" s="101">
        <v>291.523</v>
      </c>
      <c r="N24" s="102"/>
      <c r="O24" s="102"/>
      <c r="P24" s="102">
        <v>291.523</v>
      </c>
      <c r="Q24" s="104"/>
    </row>
    <row r="25" spans="1:17" ht="27.75" customHeight="1">
      <c r="A25" s="8" t="s">
        <v>80</v>
      </c>
      <c r="B25" s="14" t="s">
        <v>83</v>
      </c>
      <c r="C25" s="101">
        <f>C26+C27+C28+C29</f>
        <v>29257.2</v>
      </c>
      <c r="D25" s="102">
        <f>D26+D27+D28+D29</f>
        <v>245.2</v>
      </c>
      <c r="E25" s="102">
        <f>E26+E27+E28+E29</f>
        <v>25975.6</v>
      </c>
      <c r="F25" s="102">
        <f>F26+F27+F28+F29</f>
        <v>3036.3999999999996</v>
      </c>
      <c r="G25" s="104"/>
      <c r="H25" s="101">
        <f>H26+H27+H28+H29</f>
        <v>5446.562</v>
      </c>
      <c r="I25" s="102">
        <f>I26+I27+I28+I29</f>
        <v>0</v>
      </c>
      <c r="J25" s="102">
        <f>J26+J27+J28+J29</f>
        <v>0</v>
      </c>
      <c r="K25" s="102">
        <f>K26+K27+K28+K29</f>
        <v>5446.562</v>
      </c>
      <c r="L25" s="104"/>
      <c r="M25" s="101">
        <f>M26+M27+M28+M29</f>
        <v>5446.562</v>
      </c>
      <c r="N25" s="102">
        <f>N26+N27+N28+N29</f>
        <v>0</v>
      </c>
      <c r="O25" s="102">
        <f>O26+O27+O28+O29</f>
        <v>0</v>
      </c>
      <c r="P25" s="102">
        <f>P26+P27+P28+P29</f>
        <v>5446.562</v>
      </c>
      <c r="Q25" s="104"/>
    </row>
    <row r="26" spans="1:17" ht="25.5" customHeight="1">
      <c r="A26" s="17" t="s">
        <v>28</v>
      </c>
      <c r="B26" s="18" t="s">
        <v>51</v>
      </c>
      <c r="C26" s="122">
        <v>24627.5</v>
      </c>
      <c r="D26" s="123"/>
      <c r="E26" s="124">
        <v>24271</v>
      </c>
      <c r="F26" s="102">
        <v>356.5</v>
      </c>
      <c r="G26" s="125"/>
      <c r="H26" s="122">
        <v>4957.299</v>
      </c>
      <c r="I26" s="123"/>
      <c r="J26" s="123"/>
      <c r="K26" s="123">
        <v>4957.299</v>
      </c>
      <c r="L26" s="125"/>
      <c r="M26" s="122">
        <v>4957.299</v>
      </c>
      <c r="N26" s="123"/>
      <c r="O26" s="123"/>
      <c r="P26" s="123">
        <v>4957.299</v>
      </c>
      <c r="Q26" s="125"/>
    </row>
    <row r="27" spans="1:17" ht="24" customHeight="1">
      <c r="A27" s="8" t="s">
        <v>29</v>
      </c>
      <c r="B27" s="13" t="s">
        <v>82</v>
      </c>
      <c r="C27" s="126">
        <v>450.6</v>
      </c>
      <c r="D27" s="127"/>
      <c r="E27" s="127"/>
      <c r="F27" s="128">
        <v>450.6</v>
      </c>
      <c r="G27" s="129"/>
      <c r="H27" s="126">
        <v>70.871</v>
      </c>
      <c r="I27" s="127"/>
      <c r="J27" s="127"/>
      <c r="K27" s="128">
        <v>70.871</v>
      </c>
      <c r="L27" s="129"/>
      <c r="M27" s="126">
        <v>70.871</v>
      </c>
      <c r="N27" s="127"/>
      <c r="O27" s="127"/>
      <c r="P27" s="128">
        <v>70.871</v>
      </c>
      <c r="Q27" s="104"/>
    </row>
    <row r="28" spans="1:17" ht="14.25" customHeight="1">
      <c r="A28" s="10" t="s">
        <v>30</v>
      </c>
      <c r="B28" s="12" t="s">
        <v>61</v>
      </c>
      <c r="C28" s="109">
        <v>885.2</v>
      </c>
      <c r="D28" s="110">
        <v>245.2</v>
      </c>
      <c r="E28" s="110"/>
      <c r="F28" s="110">
        <v>640</v>
      </c>
      <c r="G28" s="111"/>
      <c r="H28" s="109">
        <v>44.495</v>
      </c>
      <c r="I28" s="110"/>
      <c r="J28" s="110"/>
      <c r="K28" s="110">
        <v>44.495</v>
      </c>
      <c r="L28" s="111"/>
      <c r="M28" s="109">
        <v>44.495</v>
      </c>
      <c r="N28" s="110"/>
      <c r="O28" s="110"/>
      <c r="P28" s="110">
        <v>44.495</v>
      </c>
      <c r="Q28" s="111"/>
    </row>
    <row r="29" spans="1:17" ht="47.25" customHeight="1">
      <c r="A29" s="8" t="s">
        <v>31</v>
      </c>
      <c r="B29" s="13" t="s">
        <v>60</v>
      </c>
      <c r="C29" s="101">
        <v>3293.9</v>
      </c>
      <c r="D29" s="102"/>
      <c r="E29" s="102">
        <v>1704.6</v>
      </c>
      <c r="F29" s="102">
        <v>1589.3</v>
      </c>
      <c r="G29" s="104"/>
      <c r="H29" s="101">
        <v>373.897</v>
      </c>
      <c r="I29" s="102"/>
      <c r="J29" s="102"/>
      <c r="K29" s="102">
        <v>373.897</v>
      </c>
      <c r="L29" s="104"/>
      <c r="M29" s="101">
        <v>373.897</v>
      </c>
      <c r="N29" s="102"/>
      <c r="O29" s="102"/>
      <c r="P29" s="102">
        <v>373.897</v>
      </c>
      <c r="Q29" s="104"/>
    </row>
    <row r="30" spans="1:17" ht="47.25" customHeight="1">
      <c r="A30" s="8" t="s">
        <v>95</v>
      </c>
      <c r="B30" s="14" t="s">
        <v>62</v>
      </c>
      <c r="C30" s="101">
        <f>C31+C32+C33</f>
        <v>76601.94</v>
      </c>
      <c r="D30" s="102"/>
      <c r="E30" s="114"/>
      <c r="F30" s="102">
        <f>F31+F32+F33</f>
        <v>76601.94</v>
      </c>
      <c r="G30" s="104"/>
      <c r="H30" s="101">
        <f>H31+H32+H33</f>
        <v>18630.986</v>
      </c>
      <c r="I30" s="102"/>
      <c r="J30" s="114"/>
      <c r="K30" s="102">
        <f>K31+K32+K33</f>
        <v>18630.986</v>
      </c>
      <c r="L30" s="104"/>
      <c r="M30" s="101">
        <f>M31+M32+M33</f>
        <v>14058.59</v>
      </c>
      <c r="N30" s="102"/>
      <c r="O30" s="114"/>
      <c r="P30" s="102">
        <f>P31+P32+P33</f>
        <v>14058.59</v>
      </c>
      <c r="Q30" s="125"/>
    </row>
    <row r="31" spans="1:17" ht="24.75" customHeight="1">
      <c r="A31" s="8" t="s">
        <v>28</v>
      </c>
      <c r="B31" s="13" t="s">
        <v>51</v>
      </c>
      <c r="C31" s="121">
        <v>62974.64</v>
      </c>
      <c r="D31" s="102"/>
      <c r="E31" s="102"/>
      <c r="F31" s="102">
        <v>62974.64</v>
      </c>
      <c r="G31" s="104"/>
      <c r="H31" s="101">
        <v>16078.513</v>
      </c>
      <c r="I31" s="102"/>
      <c r="J31" s="102"/>
      <c r="K31" s="102">
        <v>16078.513</v>
      </c>
      <c r="L31" s="104"/>
      <c r="M31" s="101">
        <v>11605.155</v>
      </c>
      <c r="N31" s="102"/>
      <c r="O31" s="102"/>
      <c r="P31" s="102">
        <v>11605.155</v>
      </c>
      <c r="Q31" s="104"/>
    </row>
    <row r="32" spans="1:17" ht="24.75" customHeight="1">
      <c r="A32" s="10" t="s">
        <v>29</v>
      </c>
      <c r="B32" s="12" t="s">
        <v>52</v>
      </c>
      <c r="C32" s="179">
        <v>435.92</v>
      </c>
      <c r="D32" s="110"/>
      <c r="E32" s="110"/>
      <c r="F32" s="110">
        <v>435.92</v>
      </c>
      <c r="G32" s="111"/>
      <c r="H32" s="109">
        <v>52.83</v>
      </c>
      <c r="I32" s="110"/>
      <c r="J32" s="110"/>
      <c r="K32" s="110">
        <v>52.83</v>
      </c>
      <c r="L32" s="111"/>
      <c r="M32" s="109">
        <v>52.83</v>
      </c>
      <c r="N32" s="110"/>
      <c r="O32" s="110"/>
      <c r="P32" s="110">
        <v>52.83</v>
      </c>
      <c r="Q32" s="111"/>
    </row>
    <row r="33" spans="1:17" ht="51" customHeight="1">
      <c r="A33" s="8" t="s">
        <v>30</v>
      </c>
      <c r="B33" s="13" t="s">
        <v>60</v>
      </c>
      <c r="C33" s="121">
        <v>13191.38</v>
      </c>
      <c r="D33" s="102"/>
      <c r="E33" s="102"/>
      <c r="F33" s="102">
        <v>13191.38</v>
      </c>
      <c r="G33" s="104"/>
      <c r="H33" s="101">
        <v>2499.643</v>
      </c>
      <c r="I33" s="102"/>
      <c r="J33" s="102"/>
      <c r="K33" s="102">
        <v>2499.643</v>
      </c>
      <c r="L33" s="104"/>
      <c r="M33" s="101">
        <v>2400.605</v>
      </c>
      <c r="N33" s="102"/>
      <c r="O33" s="102"/>
      <c r="P33" s="102">
        <v>2400.605</v>
      </c>
      <c r="Q33" s="104"/>
    </row>
    <row r="34" spans="1:17" ht="48" customHeight="1">
      <c r="A34" s="8" t="s">
        <v>117</v>
      </c>
      <c r="B34" s="14" t="s">
        <v>75</v>
      </c>
      <c r="C34" s="101">
        <f>C35+C36+C37</f>
        <v>36663.71000000001</v>
      </c>
      <c r="D34" s="102"/>
      <c r="E34" s="114"/>
      <c r="F34" s="102">
        <f>F35+F36+F37</f>
        <v>36663.71000000001</v>
      </c>
      <c r="G34" s="104"/>
      <c r="H34" s="101">
        <f>H35+H36+H37</f>
        <v>8320.915</v>
      </c>
      <c r="I34" s="102"/>
      <c r="J34" s="114"/>
      <c r="K34" s="102">
        <f>K35+K36+K37</f>
        <v>8320.915</v>
      </c>
      <c r="L34" s="104"/>
      <c r="M34" s="101">
        <f>M35+M36+M37</f>
        <v>6446.667</v>
      </c>
      <c r="N34" s="102"/>
      <c r="O34" s="114"/>
      <c r="P34" s="102">
        <f>P35+P36+P37</f>
        <v>6446.667</v>
      </c>
      <c r="Q34" s="104"/>
    </row>
    <row r="35" spans="1:17" ht="24" customHeight="1">
      <c r="A35" s="8" t="s">
        <v>28</v>
      </c>
      <c r="B35" s="13" t="s">
        <v>51</v>
      </c>
      <c r="C35" s="121">
        <v>29279.56</v>
      </c>
      <c r="D35" s="102"/>
      <c r="E35" s="102"/>
      <c r="F35" s="102">
        <v>29279.56</v>
      </c>
      <c r="G35" s="104"/>
      <c r="H35" s="101">
        <v>7480.74</v>
      </c>
      <c r="I35" s="102"/>
      <c r="J35" s="102"/>
      <c r="K35" s="102">
        <v>7480.74</v>
      </c>
      <c r="L35" s="104"/>
      <c r="M35" s="101">
        <v>5620.519</v>
      </c>
      <c r="N35" s="102"/>
      <c r="O35" s="102"/>
      <c r="P35" s="102">
        <v>5620.519</v>
      </c>
      <c r="Q35" s="104"/>
    </row>
    <row r="36" spans="1:17" ht="24.75" customHeight="1">
      <c r="A36" s="8" t="s">
        <v>29</v>
      </c>
      <c r="B36" s="13" t="s">
        <v>85</v>
      </c>
      <c r="C36" s="121">
        <v>1293.74</v>
      </c>
      <c r="D36" s="102"/>
      <c r="E36" s="102"/>
      <c r="F36" s="102">
        <v>1293.74</v>
      </c>
      <c r="G36" s="104"/>
      <c r="H36" s="101">
        <v>29.117</v>
      </c>
      <c r="I36" s="102"/>
      <c r="J36" s="102"/>
      <c r="K36" s="102">
        <v>29.117</v>
      </c>
      <c r="L36" s="104"/>
      <c r="M36" s="101">
        <v>15.09</v>
      </c>
      <c r="N36" s="102"/>
      <c r="O36" s="102"/>
      <c r="P36" s="102">
        <v>15.09</v>
      </c>
      <c r="Q36" s="104"/>
    </row>
    <row r="37" spans="1:17" ht="50.25" customHeight="1">
      <c r="A37" s="35" t="s">
        <v>30</v>
      </c>
      <c r="B37" s="51" t="s">
        <v>60</v>
      </c>
      <c r="C37" s="136">
        <v>6090.41</v>
      </c>
      <c r="D37" s="137"/>
      <c r="E37" s="137"/>
      <c r="F37" s="137">
        <v>6090.41</v>
      </c>
      <c r="G37" s="138"/>
      <c r="H37" s="139">
        <v>811.058</v>
      </c>
      <c r="I37" s="137"/>
      <c r="J37" s="137"/>
      <c r="K37" s="137">
        <v>811.058</v>
      </c>
      <c r="L37" s="138"/>
      <c r="M37" s="139">
        <v>811.058</v>
      </c>
      <c r="N37" s="137"/>
      <c r="O37" s="137"/>
      <c r="P37" s="137">
        <v>811.058</v>
      </c>
      <c r="Q37" s="138"/>
    </row>
    <row r="38" spans="1:17" ht="23.25" customHeight="1">
      <c r="A38" s="8" t="s">
        <v>118</v>
      </c>
      <c r="B38" s="14" t="s">
        <v>64</v>
      </c>
      <c r="C38" s="101">
        <f>C39+C40+C41</f>
        <v>1141.18</v>
      </c>
      <c r="D38" s="102"/>
      <c r="E38" s="102"/>
      <c r="F38" s="102">
        <f>F39+F40+F41</f>
        <v>1141.18</v>
      </c>
      <c r="G38" s="104"/>
      <c r="H38" s="101">
        <f>H39+H40+H41</f>
        <v>242.93599999999998</v>
      </c>
      <c r="I38" s="102"/>
      <c r="J38" s="102"/>
      <c r="K38" s="102">
        <f>K39+K40+K41</f>
        <v>242.93599999999998</v>
      </c>
      <c r="L38" s="104"/>
      <c r="M38" s="101">
        <f>M39+M40+M41</f>
        <v>167.91</v>
      </c>
      <c r="N38" s="102"/>
      <c r="O38" s="102"/>
      <c r="P38" s="102">
        <f>P39+P40+P41</f>
        <v>167.91</v>
      </c>
      <c r="Q38" s="104"/>
    </row>
    <row r="39" spans="1:17" ht="24.75" customHeight="1">
      <c r="A39" s="8" t="s">
        <v>28</v>
      </c>
      <c r="B39" s="13" t="s">
        <v>51</v>
      </c>
      <c r="C39" s="121">
        <v>886.01</v>
      </c>
      <c r="D39" s="102"/>
      <c r="E39" s="102"/>
      <c r="F39" s="102">
        <v>886.01</v>
      </c>
      <c r="G39" s="104"/>
      <c r="H39" s="101">
        <v>221.503</v>
      </c>
      <c r="I39" s="102"/>
      <c r="J39" s="102"/>
      <c r="K39" s="102">
        <v>221.503</v>
      </c>
      <c r="L39" s="104"/>
      <c r="M39" s="101">
        <v>146.477</v>
      </c>
      <c r="N39" s="102"/>
      <c r="O39" s="102"/>
      <c r="P39" s="102">
        <v>146.477</v>
      </c>
      <c r="Q39" s="104"/>
    </row>
    <row r="40" spans="1:17" ht="23.25" customHeight="1">
      <c r="A40" s="8" t="s">
        <v>29</v>
      </c>
      <c r="B40" s="13" t="s">
        <v>82</v>
      </c>
      <c r="C40" s="101">
        <v>63.57</v>
      </c>
      <c r="D40" s="102"/>
      <c r="E40" s="102"/>
      <c r="F40" s="102">
        <v>63.57</v>
      </c>
      <c r="G40" s="104"/>
      <c r="H40" s="101">
        <v>3</v>
      </c>
      <c r="I40" s="102"/>
      <c r="J40" s="102"/>
      <c r="K40" s="102">
        <v>3</v>
      </c>
      <c r="L40" s="104"/>
      <c r="M40" s="101">
        <v>3</v>
      </c>
      <c r="N40" s="102"/>
      <c r="O40" s="102"/>
      <c r="P40" s="102">
        <v>3</v>
      </c>
      <c r="Q40" s="104"/>
    </row>
    <row r="41" spans="1:17" ht="53.25" customHeight="1" thickBot="1">
      <c r="A41" s="17" t="s">
        <v>30</v>
      </c>
      <c r="B41" s="18" t="s">
        <v>60</v>
      </c>
      <c r="C41" s="140">
        <v>191.6</v>
      </c>
      <c r="D41" s="123"/>
      <c r="E41" s="123"/>
      <c r="F41" s="123">
        <v>191.6</v>
      </c>
      <c r="G41" s="125"/>
      <c r="H41" s="130">
        <v>18.433</v>
      </c>
      <c r="I41" s="131"/>
      <c r="J41" s="131"/>
      <c r="K41" s="131">
        <v>18.433</v>
      </c>
      <c r="L41" s="132"/>
      <c r="M41" s="130">
        <v>18.433</v>
      </c>
      <c r="N41" s="131"/>
      <c r="O41" s="131"/>
      <c r="P41" s="131">
        <v>18.433</v>
      </c>
      <c r="Q41" s="132"/>
    </row>
    <row r="42" spans="1:17" ht="26.25" customHeight="1" thickBot="1">
      <c r="A42" s="31" t="s">
        <v>31</v>
      </c>
      <c r="B42" s="194" t="s">
        <v>125</v>
      </c>
      <c r="C42" s="141">
        <f>C43+C44+C45</f>
        <v>1022392.28</v>
      </c>
      <c r="D42" s="142"/>
      <c r="E42" s="142">
        <f>E43+E44</f>
        <v>433949.41</v>
      </c>
      <c r="F42" s="142">
        <f>F43+F44+F45</f>
        <v>588442.87</v>
      </c>
      <c r="G42" s="116"/>
      <c r="H42" s="141">
        <f>H43+H44+H45</f>
        <v>206191.38</v>
      </c>
      <c r="I42" s="142"/>
      <c r="J42" s="142">
        <f>J43+J44</f>
        <v>80421.11</v>
      </c>
      <c r="K42" s="142">
        <f>K43+K44+K45</f>
        <v>125770.26999999999</v>
      </c>
      <c r="L42" s="116"/>
      <c r="M42" s="141">
        <f>M43+M44+M45</f>
        <v>206191.38</v>
      </c>
      <c r="N42" s="142"/>
      <c r="O42" s="142">
        <f>O43+O44</f>
        <v>80421.11</v>
      </c>
      <c r="P42" s="142">
        <f>P43+P44+P45</f>
        <v>125770.26999999999</v>
      </c>
      <c r="Q42" s="116"/>
    </row>
    <row r="43" spans="1:17" ht="72.75" customHeight="1">
      <c r="A43" s="28" t="s">
        <v>28</v>
      </c>
      <c r="B43" s="78" t="s">
        <v>94</v>
      </c>
      <c r="C43" s="135">
        <v>504984.01</v>
      </c>
      <c r="D43" s="133"/>
      <c r="E43" s="133">
        <v>411736.6</v>
      </c>
      <c r="F43" s="133">
        <v>93247.41</v>
      </c>
      <c r="G43" s="134"/>
      <c r="H43" s="135">
        <v>100273.14</v>
      </c>
      <c r="I43" s="133"/>
      <c r="J43" s="133">
        <v>78297.34</v>
      </c>
      <c r="K43" s="133">
        <v>21975.8</v>
      </c>
      <c r="L43" s="134"/>
      <c r="M43" s="135">
        <v>100273.14</v>
      </c>
      <c r="N43" s="133"/>
      <c r="O43" s="133">
        <v>78297.34</v>
      </c>
      <c r="P43" s="133">
        <v>21975.8</v>
      </c>
      <c r="Q43" s="134"/>
    </row>
    <row r="44" spans="1:17" ht="60" customHeight="1">
      <c r="A44" s="10" t="s">
        <v>29</v>
      </c>
      <c r="B44" s="77" t="s">
        <v>89</v>
      </c>
      <c r="C44" s="109">
        <v>433432.02</v>
      </c>
      <c r="D44" s="110"/>
      <c r="E44" s="110">
        <v>22212.81</v>
      </c>
      <c r="F44" s="110">
        <v>411219.21</v>
      </c>
      <c r="G44" s="111"/>
      <c r="H44" s="109">
        <v>85333.89</v>
      </c>
      <c r="I44" s="110"/>
      <c r="J44" s="110">
        <v>2123.77</v>
      </c>
      <c r="K44" s="110">
        <v>83210.12</v>
      </c>
      <c r="L44" s="111"/>
      <c r="M44" s="109">
        <v>85333.89</v>
      </c>
      <c r="N44" s="110"/>
      <c r="O44" s="110">
        <v>2123.77</v>
      </c>
      <c r="P44" s="110">
        <v>83210.12</v>
      </c>
      <c r="Q44" s="111"/>
    </row>
    <row r="45" spans="1:17" ht="87" customHeight="1" thickBot="1">
      <c r="A45" s="11" t="s">
        <v>30</v>
      </c>
      <c r="B45" s="197" t="s">
        <v>19</v>
      </c>
      <c r="C45" s="130">
        <v>83976.25</v>
      </c>
      <c r="D45" s="131"/>
      <c r="E45" s="143"/>
      <c r="F45" s="131">
        <v>83976.25</v>
      </c>
      <c r="G45" s="132"/>
      <c r="H45" s="130">
        <v>20584.35</v>
      </c>
      <c r="I45" s="131"/>
      <c r="J45" s="143"/>
      <c r="K45" s="131">
        <v>20584.35</v>
      </c>
      <c r="L45" s="132"/>
      <c r="M45" s="130">
        <v>20584.35</v>
      </c>
      <c r="N45" s="131"/>
      <c r="O45" s="143"/>
      <c r="P45" s="131">
        <v>20584.35</v>
      </c>
      <c r="Q45" s="132"/>
    </row>
    <row r="46" spans="1:17" ht="66.75" customHeight="1" thickBot="1">
      <c r="A46" s="31" t="s">
        <v>63</v>
      </c>
      <c r="B46" s="194" t="s">
        <v>144</v>
      </c>
      <c r="C46" s="144">
        <f>C47+C50+C52+C55+C57+C60</f>
        <v>113278.8</v>
      </c>
      <c r="D46" s="145"/>
      <c r="E46" s="146"/>
      <c r="F46" s="142">
        <f>F47+F50+F52+F55+F57+F60</f>
        <v>113278.8</v>
      </c>
      <c r="G46" s="147"/>
      <c r="H46" s="144">
        <f>H47+H50+H52+H55+H57+H60</f>
        <v>27572.12</v>
      </c>
      <c r="I46" s="145"/>
      <c r="J46" s="146"/>
      <c r="K46" s="142">
        <f>K47+K50+K52+K55+K57+K60</f>
        <v>27572.12</v>
      </c>
      <c r="L46" s="116"/>
      <c r="M46" s="144">
        <f>M47+M50+M52+M55+M57+M60</f>
        <v>19225.31</v>
      </c>
      <c r="N46" s="145"/>
      <c r="O46" s="146"/>
      <c r="P46" s="142">
        <f>P47+P50+P52+P55+P57+P60</f>
        <v>19225.31</v>
      </c>
      <c r="Q46" s="95"/>
    </row>
    <row r="47" spans="1:17" ht="51" customHeight="1">
      <c r="A47" s="28" t="s">
        <v>97</v>
      </c>
      <c r="B47" s="78" t="s">
        <v>145</v>
      </c>
      <c r="C47" s="148">
        <f>C48+C49</f>
        <v>35165.07</v>
      </c>
      <c r="D47" s="133"/>
      <c r="E47" s="133"/>
      <c r="F47" s="133">
        <f>F48+F49</f>
        <v>35165.07</v>
      </c>
      <c r="G47" s="134"/>
      <c r="H47" s="148">
        <f>H48+H49</f>
        <v>8962.06</v>
      </c>
      <c r="I47" s="133"/>
      <c r="J47" s="133"/>
      <c r="K47" s="133">
        <f>K48+K49</f>
        <v>8962.06</v>
      </c>
      <c r="L47" s="134"/>
      <c r="M47" s="148">
        <f>M48+M49</f>
        <v>5043.67</v>
      </c>
      <c r="N47" s="133"/>
      <c r="O47" s="133"/>
      <c r="P47" s="133">
        <f>P48+P49</f>
        <v>5043.67</v>
      </c>
      <c r="Q47" s="134"/>
    </row>
    <row r="48" spans="1:17" ht="57" customHeight="1">
      <c r="A48" s="8" t="s">
        <v>28</v>
      </c>
      <c r="B48" s="13" t="s">
        <v>6</v>
      </c>
      <c r="C48" s="149">
        <v>25113.53</v>
      </c>
      <c r="D48" s="102"/>
      <c r="E48" s="102"/>
      <c r="F48" s="102">
        <v>25113.53</v>
      </c>
      <c r="G48" s="104"/>
      <c r="H48" s="101">
        <v>8962.06</v>
      </c>
      <c r="I48" s="102"/>
      <c r="J48" s="102"/>
      <c r="K48" s="102">
        <v>8962.06</v>
      </c>
      <c r="L48" s="104"/>
      <c r="M48" s="113">
        <v>5043.67</v>
      </c>
      <c r="N48" s="102"/>
      <c r="O48" s="102"/>
      <c r="P48" s="102">
        <v>5043.67</v>
      </c>
      <c r="Q48" s="104"/>
    </row>
    <row r="49" spans="1:17" ht="86.25" customHeight="1">
      <c r="A49" s="10" t="s">
        <v>29</v>
      </c>
      <c r="B49" s="13" t="s">
        <v>146</v>
      </c>
      <c r="C49" s="183">
        <v>10051.54</v>
      </c>
      <c r="D49" s="102"/>
      <c r="E49" s="102"/>
      <c r="F49" s="102">
        <v>10051.54</v>
      </c>
      <c r="G49" s="154"/>
      <c r="H49" s="109">
        <v>0</v>
      </c>
      <c r="I49" s="110"/>
      <c r="J49" s="110"/>
      <c r="K49" s="110">
        <v>0</v>
      </c>
      <c r="L49" s="111"/>
      <c r="M49" s="152">
        <v>0</v>
      </c>
      <c r="N49" s="110"/>
      <c r="O49" s="110"/>
      <c r="P49" s="110">
        <v>0</v>
      </c>
      <c r="Q49" s="111"/>
    </row>
    <row r="50" spans="1:17" ht="62.25" customHeight="1">
      <c r="A50" s="10" t="s">
        <v>100</v>
      </c>
      <c r="B50" s="14" t="s">
        <v>147</v>
      </c>
      <c r="C50" s="150">
        <f>C51</f>
        <v>37000</v>
      </c>
      <c r="D50" s="110"/>
      <c r="E50" s="137"/>
      <c r="F50" s="137">
        <f>F51</f>
        <v>37000</v>
      </c>
      <c r="G50" s="151"/>
      <c r="H50" s="150">
        <f>H51</f>
        <v>12000</v>
      </c>
      <c r="I50" s="110"/>
      <c r="J50" s="137"/>
      <c r="K50" s="137">
        <f>K51</f>
        <v>12000</v>
      </c>
      <c r="L50" s="111"/>
      <c r="M50" s="150">
        <f>M51</f>
        <v>7375.2</v>
      </c>
      <c r="N50" s="110"/>
      <c r="O50" s="137"/>
      <c r="P50" s="137">
        <f>P51</f>
        <v>7375.2</v>
      </c>
      <c r="Q50" s="111"/>
    </row>
    <row r="51" spans="1:17" ht="61.5" customHeight="1">
      <c r="A51" s="8" t="s">
        <v>30</v>
      </c>
      <c r="B51" s="51" t="s">
        <v>7</v>
      </c>
      <c r="C51" s="153">
        <v>37000</v>
      </c>
      <c r="D51" s="123"/>
      <c r="E51" s="123"/>
      <c r="F51" s="123">
        <v>37000</v>
      </c>
      <c r="G51" s="154"/>
      <c r="H51" s="101">
        <v>12000</v>
      </c>
      <c r="I51" s="102"/>
      <c r="J51" s="102"/>
      <c r="K51" s="102">
        <v>12000</v>
      </c>
      <c r="L51" s="104"/>
      <c r="M51" s="113">
        <v>7375.2</v>
      </c>
      <c r="N51" s="102"/>
      <c r="O51" s="102"/>
      <c r="P51" s="102">
        <v>7375.2</v>
      </c>
      <c r="Q51" s="104"/>
    </row>
    <row r="52" spans="1:17" ht="50.25" customHeight="1">
      <c r="A52" s="8" t="s">
        <v>119</v>
      </c>
      <c r="B52" s="14" t="s">
        <v>148</v>
      </c>
      <c r="C52" s="149">
        <f>C53+C54</f>
        <v>2651.45</v>
      </c>
      <c r="D52" s="102"/>
      <c r="E52" s="114"/>
      <c r="F52" s="102">
        <f>F53+F54</f>
        <v>2651.45</v>
      </c>
      <c r="G52" s="154"/>
      <c r="H52" s="149">
        <f>H53+H54</f>
        <v>647</v>
      </c>
      <c r="I52" s="102"/>
      <c r="J52" s="114"/>
      <c r="K52" s="102">
        <f>K53+K54</f>
        <v>647</v>
      </c>
      <c r="L52" s="104"/>
      <c r="M52" s="149">
        <f>M53+M54</f>
        <v>277.44</v>
      </c>
      <c r="N52" s="102"/>
      <c r="O52" s="114"/>
      <c r="P52" s="102">
        <f>P53+P54</f>
        <v>277.44</v>
      </c>
      <c r="Q52" s="104"/>
    </row>
    <row r="53" spans="1:17" ht="51" customHeight="1">
      <c r="A53" s="8" t="s">
        <v>28</v>
      </c>
      <c r="B53" s="70" t="s">
        <v>8</v>
      </c>
      <c r="C53" s="101">
        <v>450</v>
      </c>
      <c r="D53" s="102"/>
      <c r="E53" s="102"/>
      <c r="F53" s="102">
        <v>450</v>
      </c>
      <c r="G53" s="104"/>
      <c r="H53" s="101">
        <v>321.69</v>
      </c>
      <c r="I53" s="102"/>
      <c r="J53" s="102"/>
      <c r="K53" s="102">
        <v>321.69</v>
      </c>
      <c r="L53" s="104"/>
      <c r="M53" s="101">
        <v>212.49</v>
      </c>
      <c r="N53" s="102"/>
      <c r="O53" s="102"/>
      <c r="P53" s="102">
        <v>212.49</v>
      </c>
      <c r="Q53" s="104"/>
    </row>
    <row r="54" spans="1:17" ht="36" customHeight="1">
      <c r="A54" s="8" t="s">
        <v>29</v>
      </c>
      <c r="B54" s="70" t="s">
        <v>149</v>
      </c>
      <c r="C54" s="101">
        <v>2201.45</v>
      </c>
      <c r="D54" s="102"/>
      <c r="E54" s="102"/>
      <c r="F54" s="102">
        <v>2201.45</v>
      </c>
      <c r="G54" s="104"/>
      <c r="H54" s="101">
        <v>325.31</v>
      </c>
      <c r="I54" s="102"/>
      <c r="J54" s="102"/>
      <c r="K54" s="102">
        <v>325.31</v>
      </c>
      <c r="L54" s="104"/>
      <c r="M54" s="101">
        <v>64.95</v>
      </c>
      <c r="N54" s="102"/>
      <c r="O54" s="102"/>
      <c r="P54" s="102">
        <v>64.95</v>
      </c>
      <c r="Q54" s="104"/>
    </row>
    <row r="55" spans="1:17" ht="50.25" customHeight="1">
      <c r="A55" s="8" t="s">
        <v>120</v>
      </c>
      <c r="B55" s="71" t="s">
        <v>9</v>
      </c>
      <c r="C55" s="101">
        <f>C56</f>
        <v>3847.62</v>
      </c>
      <c r="D55" s="102"/>
      <c r="E55" s="102"/>
      <c r="F55" s="102">
        <f>F56</f>
        <v>3847.62</v>
      </c>
      <c r="G55" s="104"/>
      <c r="H55" s="101">
        <f>H56</f>
        <v>0</v>
      </c>
      <c r="I55" s="102"/>
      <c r="J55" s="102"/>
      <c r="K55" s="102">
        <f>K56</f>
        <v>0</v>
      </c>
      <c r="L55" s="104"/>
      <c r="M55" s="101">
        <f>M56</f>
        <v>0</v>
      </c>
      <c r="N55" s="102"/>
      <c r="O55" s="102"/>
      <c r="P55" s="102">
        <f>P56</f>
        <v>0</v>
      </c>
      <c r="Q55" s="104"/>
    </row>
    <row r="56" spans="1:17" ht="51" customHeight="1">
      <c r="A56" s="8" t="s">
        <v>28</v>
      </c>
      <c r="B56" s="70" t="s">
        <v>10</v>
      </c>
      <c r="C56" s="101">
        <v>3847.62</v>
      </c>
      <c r="D56" s="102"/>
      <c r="E56" s="102"/>
      <c r="F56" s="102">
        <v>3847.62</v>
      </c>
      <c r="G56" s="104"/>
      <c r="H56" s="101">
        <v>0</v>
      </c>
      <c r="I56" s="102"/>
      <c r="J56" s="102"/>
      <c r="K56" s="102">
        <v>0</v>
      </c>
      <c r="L56" s="104"/>
      <c r="M56" s="101">
        <v>0</v>
      </c>
      <c r="N56" s="102"/>
      <c r="O56" s="102"/>
      <c r="P56" s="102">
        <v>0</v>
      </c>
      <c r="Q56" s="104"/>
    </row>
    <row r="57" spans="1:17" ht="33.75" customHeight="1">
      <c r="A57" s="8" t="s">
        <v>150</v>
      </c>
      <c r="B57" s="184" t="s">
        <v>151</v>
      </c>
      <c r="C57" s="122">
        <f>C58+C59</f>
        <v>30676.64</v>
      </c>
      <c r="D57" s="123"/>
      <c r="E57" s="123"/>
      <c r="F57" s="123">
        <f>F58+F59</f>
        <v>30676.64</v>
      </c>
      <c r="G57" s="155"/>
      <c r="H57" s="122">
        <f>H58+H59</f>
        <v>5718.08</v>
      </c>
      <c r="I57" s="123"/>
      <c r="J57" s="123"/>
      <c r="K57" s="123">
        <f>K58+K59</f>
        <v>5718.08</v>
      </c>
      <c r="L57" s="125"/>
      <c r="M57" s="122">
        <f>M58+M59</f>
        <v>3949.1200000000003</v>
      </c>
      <c r="N57" s="123"/>
      <c r="O57" s="123"/>
      <c r="P57" s="123">
        <f>P58+P59</f>
        <v>3949.1200000000003</v>
      </c>
      <c r="Q57" s="125"/>
    </row>
    <row r="58" spans="1:17" ht="61.5" customHeight="1">
      <c r="A58" s="8" t="s">
        <v>28</v>
      </c>
      <c r="B58" s="13" t="s">
        <v>157</v>
      </c>
      <c r="C58" s="101">
        <v>6410.24</v>
      </c>
      <c r="D58" s="102"/>
      <c r="E58" s="102"/>
      <c r="F58" s="102">
        <v>6410.24</v>
      </c>
      <c r="G58" s="104"/>
      <c r="H58" s="101">
        <v>1064.34</v>
      </c>
      <c r="I58" s="102"/>
      <c r="J58" s="102"/>
      <c r="K58" s="102">
        <v>1064.34</v>
      </c>
      <c r="L58" s="104"/>
      <c r="M58" s="101">
        <v>252.82</v>
      </c>
      <c r="N58" s="102"/>
      <c r="O58" s="102"/>
      <c r="P58" s="102">
        <v>252.82</v>
      </c>
      <c r="Q58" s="104"/>
    </row>
    <row r="59" spans="1:17" ht="51" customHeight="1">
      <c r="A59" s="8" t="s">
        <v>29</v>
      </c>
      <c r="B59" s="185" t="s">
        <v>74</v>
      </c>
      <c r="C59" s="101">
        <v>24266.4</v>
      </c>
      <c r="D59" s="102"/>
      <c r="E59" s="102"/>
      <c r="F59" s="102">
        <v>24266.4</v>
      </c>
      <c r="G59" s="104"/>
      <c r="H59" s="101">
        <v>4653.74</v>
      </c>
      <c r="I59" s="102"/>
      <c r="J59" s="102"/>
      <c r="K59" s="102">
        <v>4653.74</v>
      </c>
      <c r="L59" s="104"/>
      <c r="M59" s="101">
        <v>3696.3</v>
      </c>
      <c r="N59" s="102"/>
      <c r="O59" s="102"/>
      <c r="P59" s="102">
        <v>3696.3</v>
      </c>
      <c r="Q59" s="104"/>
    </row>
    <row r="60" spans="1:17" ht="22.5" customHeight="1">
      <c r="A60" s="8" t="s">
        <v>152</v>
      </c>
      <c r="B60" s="180" t="s">
        <v>153</v>
      </c>
      <c r="C60" s="101">
        <f>C61+C62</f>
        <v>3938.02</v>
      </c>
      <c r="D60" s="102"/>
      <c r="E60" s="102"/>
      <c r="F60" s="102">
        <f>F61+F62</f>
        <v>3938.02</v>
      </c>
      <c r="G60" s="104"/>
      <c r="H60" s="101">
        <f>H61+H62</f>
        <v>244.98</v>
      </c>
      <c r="I60" s="102"/>
      <c r="J60" s="102"/>
      <c r="K60" s="102">
        <f>K61+K62</f>
        <v>244.98</v>
      </c>
      <c r="L60" s="104"/>
      <c r="M60" s="101">
        <f>M61+M62</f>
        <v>2579.88</v>
      </c>
      <c r="N60" s="102"/>
      <c r="O60" s="102"/>
      <c r="P60" s="102">
        <f>P61+P62</f>
        <v>2579.88</v>
      </c>
      <c r="Q60" s="104"/>
    </row>
    <row r="61" spans="1:17" ht="57.75" customHeight="1">
      <c r="A61" s="8" t="s">
        <v>28</v>
      </c>
      <c r="B61" s="185" t="s">
        <v>154</v>
      </c>
      <c r="C61" s="101">
        <v>3758.02</v>
      </c>
      <c r="D61" s="102"/>
      <c r="E61" s="102"/>
      <c r="F61" s="102">
        <v>3758.02</v>
      </c>
      <c r="G61" s="104"/>
      <c r="H61" s="101">
        <v>244.98</v>
      </c>
      <c r="I61" s="102"/>
      <c r="J61" s="102"/>
      <c r="K61" s="102">
        <v>244.98</v>
      </c>
      <c r="L61" s="104"/>
      <c r="M61" s="101">
        <v>2579.88</v>
      </c>
      <c r="N61" s="102"/>
      <c r="O61" s="102"/>
      <c r="P61" s="102">
        <v>2579.88</v>
      </c>
      <c r="Q61" s="104"/>
    </row>
    <row r="62" spans="1:17" ht="38.25" customHeight="1" thickBot="1">
      <c r="A62" s="17" t="s">
        <v>29</v>
      </c>
      <c r="B62" s="186" t="s">
        <v>155</v>
      </c>
      <c r="C62" s="122">
        <v>180</v>
      </c>
      <c r="D62" s="123"/>
      <c r="E62" s="123"/>
      <c r="F62" s="123">
        <v>180</v>
      </c>
      <c r="G62" s="125"/>
      <c r="H62" s="122">
        <v>0</v>
      </c>
      <c r="I62" s="123"/>
      <c r="J62" s="123"/>
      <c r="K62" s="123">
        <v>0</v>
      </c>
      <c r="L62" s="125"/>
      <c r="M62" s="122">
        <v>0</v>
      </c>
      <c r="N62" s="123"/>
      <c r="O62" s="123"/>
      <c r="P62" s="123">
        <v>0</v>
      </c>
      <c r="Q62" s="125"/>
    </row>
    <row r="63" spans="1:17" ht="36" customHeight="1" thickBot="1">
      <c r="A63" s="31" t="s">
        <v>88</v>
      </c>
      <c r="B63" s="195" t="s">
        <v>115</v>
      </c>
      <c r="C63" s="141">
        <f>C64+C65+C66+C75+C81+C86+C91+C92+C95+C103+C107+C108+C109+C110</f>
        <v>381334.5999999999</v>
      </c>
      <c r="D63" s="142">
        <f>D64+D65+D66+D75+D81+D86+D91+D92+D95+D103+D107+D108+D109+D110</f>
        <v>124473.20000000001</v>
      </c>
      <c r="E63" s="142">
        <f>E64+E65+E66+E75+E81+E86+E91+E92+E95+E103+E107+E108+E109+E110</f>
        <v>256861.4</v>
      </c>
      <c r="F63" s="142"/>
      <c r="G63" s="95"/>
      <c r="H63" s="141">
        <f>H64+H65+H66+H75+H81+H86+H91+H92+H95+H103+H107+H108+H109+H110</f>
        <v>91624.00000000001</v>
      </c>
      <c r="I63" s="142">
        <f>I64+I65+I66+I75+I81+I86+I91+I92+I95+I103+I107+I108+I109+I110</f>
        <v>29131</v>
      </c>
      <c r="J63" s="142">
        <f>J64+J65+J66+J75+J81+J86+J91+J92+J95+J103+J107+J108+J109+J110</f>
        <v>62493</v>
      </c>
      <c r="K63" s="142"/>
      <c r="L63" s="95"/>
      <c r="M63" s="141">
        <f>M64+M65+M66+M75+M81+M86+M91+M92+M95+M103+M107+M108+M109+M110</f>
        <v>86872.9</v>
      </c>
      <c r="N63" s="142">
        <f>N64+N65+N66+N75+N81+N86+N91+N92+N95+N103+N107+N108+N109+N110</f>
        <v>24891.9</v>
      </c>
      <c r="O63" s="142">
        <f>O64+O65+O66+O75+O81+O86+O91+O92+O95+O103+O107+O108+O109+O110</f>
        <v>61980.999999999985</v>
      </c>
      <c r="P63" s="142"/>
      <c r="Q63" s="95"/>
    </row>
    <row r="64" spans="1:17" ht="48" customHeight="1">
      <c r="A64" s="72" t="s">
        <v>28</v>
      </c>
      <c r="B64" s="62" t="s">
        <v>1</v>
      </c>
      <c r="C64" s="135">
        <v>118402.6</v>
      </c>
      <c r="D64" s="133">
        <v>117232.6</v>
      </c>
      <c r="E64" s="133">
        <v>1170</v>
      </c>
      <c r="F64" s="133"/>
      <c r="G64" s="134"/>
      <c r="H64" s="135">
        <v>22903.7</v>
      </c>
      <c r="I64" s="133">
        <v>22404.4</v>
      </c>
      <c r="J64" s="133">
        <v>499.3</v>
      </c>
      <c r="K64" s="133"/>
      <c r="L64" s="134"/>
      <c r="M64" s="135">
        <v>22395.7</v>
      </c>
      <c r="N64" s="133">
        <v>22395.7</v>
      </c>
      <c r="O64" s="133"/>
      <c r="P64" s="133"/>
      <c r="Q64" s="134"/>
    </row>
    <row r="65" spans="1:17" ht="50.25" customHeight="1">
      <c r="A65" s="8" t="s">
        <v>29</v>
      </c>
      <c r="B65" s="180" t="s">
        <v>123</v>
      </c>
      <c r="C65" s="101">
        <v>8.1</v>
      </c>
      <c r="D65" s="102">
        <v>8.1</v>
      </c>
      <c r="E65" s="102"/>
      <c r="F65" s="102"/>
      <c r="G65" s="104"/>
      <c r="H65" s="101">
        <v>0</v>
      </c>
      <c r="I65" s="102">
        <v>0</v>
      </c>
      <c r="J65" s="102"/>
      <c r="K65" s="181"/>
      <c r="L65" s="104"/>
      <c r="M65" s="101">
        <v>0</v>
      </c>
      <c r="N65" s="102">
        <v>0</v>
      </c>
      <c r="O65" s="102"/>
      <c r="P65" s="102"/>
      <c r="Q65" s="104"/>
    </row>
    <row r="66" spans="1:17" ht="26.25" customHeight="1">
      <c r="A66" s="187" t="s">
        <v>30</v>
      </c>
      <c r="B66" s="180" t="s">
        <v>137</v>
      </c>
      <c r="C66" s="101">
        <v>904.2</v>
      </c>
      <c r="D66" s="181"/>
      <c r="E66" s="102">
        <v>904.2</v>
      </c>
      <c r="F66" s="181"/>
      <c r="G66" s="188"/>
      <c r="H66" s="101">
        <v>192.7</v>
      </c>
      <c r="I66" s="181"/>
      <c r="J66" s="102">
        <v>192.7</v>
      </c>
      <c r="K66" s="102"/>
      <c r="L66" s="104"/>
      <c r="M66" s="101">
        <v>192.7</v>
      </c>
      <c r="N66" s="102"/>
      <c r="O66" s="102">
        <v>192.7</v>
      </c>
      <c r="P66" s="181"/>
      <c r="Q66" s="188"/>
    </row>
    <row r="67" spans="1:17" ht="94.5" customHeight="1">
      <c r="A67" s="211" t="s">
        <v>73</v>
      </c>
      <c r="B67" s="65" t="s">
        <v>11</v>
      </c>
      <c r="C67" s="233"/>
      <c r="D67" s="226"/>
      <c r="E67" s="226"/>
      <c r="F67" s="226"/>
      <c r="G67" s="229"/>
      <c r="H67" s="233"/>
      <c r="I67" s="226"/>
      <c r="J67" s="226"/>
      <c r="K67" s="226"/>
      <c r="L67" s="229"/>
      <c r="M67" s="233"/>
      <c r="N67" s="226"/>
      <c r="O67" s="226"/>
      <c r="P67" s="226"/>
      <c r="Q67" s="229"/>
    </row>
    <row r="68" spans="1:17" ht="69.75" customHeight="1">
      <c r="A68" s="212"/>
      <c r="B68" s="64" t="s">
        <v>141</v>
      </c>
      <c r="C68" s="235"/>
      <c r="D68" s="227"/>
      <c r="E68" s="227"/>
      <c r="F68" s="227"/>
      <c r="G68" s="230"/>
      <c r="H68" s="235"/>
      <c r="I68" s="227"/>
      <c r="J68" s="227"/>
      <c r="K68" s="227"/>
      <c r="L68" s="230"/>
      <c r="M68" s="235"/>
      <c r="N68" s="227"/>
      <c r="O68" s="227"/>
      <c r="P68" s="227"/>
      <c r="Q68" s="230"/>
    </row>
    <row r="69" spans="1:17" ht="126.75" customHeight="1">
      <c r="A69" s="212"/>
      <c r="B69" s="64" t="s">
        <v>12</v>
      </c>
      <c r="C69" s="235"/>
      <c r="D69" s="227"/>
      <c r="E69" s="227"/>
      <c r="F69" s="227"/>
      <c r="G69" s="230"/>
      <c r="H69" s="235"/>
      <c r="I69" s="227"/>
      <c r="J69" s="227"/>
      <c r="K69" s="227"/>
      <c r="L69" s="230"/>
      <c r="M69" s="235"/>
      <c r="N69" s="227"/>
      <c r="O69" s="227"/>
      <c r="P69" s="227"/>
      <c r="Q69" s="230"/>
    </row>
    <row r="70" spans="1:17" ht="50.25" customHeight="1">
      <c r="A70" s="213"/>
      <c r="B70" s="65" t="s">
        <v>138</v>
      </c>
      <c r="C70" s="234"/>
      <c r="D70" s="228"/>
      <c r="E70" s="228"/>
      <c r="F70" s="228"/>
      <c r="G70" s="231"/>
      <c r="H70" s="234"/>
      <c r="I70" s="228"/>
      <c r="J70" s="228"/>
      <c r="K70" s="228"/>
      <c r="L70" s="231"/>
      <c r="M70" s="234"/>
      <c r="N70" s="228"/>
      <c r="O70" s="228"/>
      <c r="P70" s="228"/>
      <c r="Q70" s="231"/>
    </row>
    <row r="71" spans="1:17" ht="37.5" customHeight="1">
      <c r="A71" s="211" t="s">
        <v>80</v>
      </c>
      <c r="B71" s="64" t="s">
        <v>139</v>
      </c>
      <c r="C71" s="233"/>
      <c r="D71" s="226"/>
      <c r="E71" s="226"/>
      <c r="F71" s="226"/>
      <c r="G71" s="229"/>
      <c r="H71" s="233"/>
      <c r="I71" s="226"/>
      <c r="J71" s="226"/>
      <c r="K71" s="226"/>
      <c r="L71" s="229"/>
      <c r="M71" s="233"/>
      <c r="N71" s="226"/>
      <c r="O71" s="226"/>
      <c r="P71" s="226"/>
      <c r="Q71" s="229"/>
    </row>
    <row r="72" spans="1:17" ht="73.5" customHeight="1">
      <c r="A72" s="232"/>
      <c r="B72" s="64" t="s">
        <v>140</v>
      </c>
      <c r="C72" s="234"/>
      <c r="D72" s="228"/>
      <c r="E72" s="228"/>
      <c r="F72" s="228"/>
      <c r="G72" s="231"/>
      <c r="H72" s="234"/>
      <c r="I72" s="228"/>
      <c r="J72" s="228"/>
      <c r="K72" s="228"/>
      <c r="L72" s="231"/>
      <c r="M72" s="234"/>
      <c r="N72" s="228"/>
      <c r="O72" s="228"/>
      <c r="P72" s="228"/>
      <c r="Q72" s="231"/>
    </row>
    <row r="73" spans="1:17" ht="133.5" customHeight="1">
      <c r="A73" s="211"/>
      <c r="B73" s="65" t="s">
        <v>13</v>
      </c>
      <c r="C73" s="233"/>
      <c r="D73" s="226"/>
      <c r="E73" s="226"/>
      <c r="F73" s="226"/>
      <c r="G73" s="229"/>
      <c r="H73" s="233"/>
      <c r="I73" s="226"/>
      <c r="J73" s="226"/>
      <c r="K73" s="226"/>
      <c r="L73" s="229"/>
      <c r="M73" s="233"/>
      <c r="N73" s="226"/>
      <c r="O73" s="226"/>
      <c r="P73" s="226"/>
      <c r="Q73" s="229"/>
    </row>
    <row r="74" spans="1:17" ht="51.75" customHeight="1">
      <c r="A74" s="213"/>
      <c r="B74" s="64" t="s">
        <v>142</v>
      </c>
      <c r="C74" s="234"/>
      <c r="D74" s="228"/>
      <c r="E74" s="228"/>
      <c r="F74" s="228"/>
      <c r="G74" s="231"/>
      <c r="H74" s="234"/>
      <c r="I74" s="228"/>
      <c r="J74" s="228"/>
      <c r="K74" s="228"/>
      <c r="L74" s="231"/>
      <c r="M74" s="234"/>
      <c r="N74" s="228"/>
      <c r="O74" s="228"/>
      <c r="P74" s="228"/>
      <c r="Q74" s="231"/>
    </row>
    <row r="75" spans="1:17" ht="49.5" customHeight="1">
      <c r="A75" s="60" t="s">
        <v>31</v>
      </c>
      <c r="B75" s="63" t="s">
        <v>76</v>
      </c>
      <c r="C75" s="88">
        <f>C76+C80</f>
        <v>183966.7</v>
      </c>
      <c r="D75" s="156"/>
      <c r="E75" s="89">
        <f>E76+E80</f>
        <v>183966.7</v>
      </c>
      <c r="F75" s="89"/>
      <c r="G75" s="90"/>
      <c r="H75" s="88">
        <f>H76+H80</f>
        <v>43963.700000000004</v>
      </c>
      <c r="I75" s="156"/>
      <c r="J75" s="89">
        <f>J76+J80</f>
        <v>43963.700000000004</v>
      </c>
      <c r="K75" s="89"/>
      <c r="L75" s="90"/>
      <c r="M75" s="88">
        <f>M76+M80</f>
        <v>43954.5</v>
      </c>
      <c r="N75" s="156"/>
      <c r="O75" s="89">
        <f>O76+O80</f>
        <v>43954.5</v>
      </c>
      <c r="P75" s="89"/>
      <c r="Q75" s="90"/>
    </row>
    <row r="76" spans="1:17" ht="49.5" customHeight="1">
      <c r="A76" s="211" t="s">
        <v>126</v>
      </c>
      <c r="B76" s="64" t="s">
        <v>96</v>
      </c>
      <c r="C76" s="218">
        <v>149090.5</v>
      </c>
      <c r="D76" s="214"/>
      <c r="E76" s="214">
        <v>149090.5</v>
      </c>
      <c r="F76" s="214"/>
      <c r="G76" s="223"/>
      <c r="H76" s="218">
        <v>35200.8</v>
      </c>
      <c r="I76" s="214"/>
      <c r="J76" s="214">
        <v>35200.8</v>
      </c>
      <c r="K76" s="214"/>
      <c r="L76" s="223"/>
      <c r="M76" s="218">
        <v>35192</v>
      </c>
      <c r="N76" s="214"/>
      <c r="O76" s="214">
        <v>35192</v>
      </c>
      <c r="P76" s="214"/>
      <c r="Q76" s="223"/>
    </row>
    <row r="77" spans="1:17" ht="144.75" customHeight="1">
      <c r="A77" s="212"/>
      <c r="B77" s="65" t="s">
        <v>2</v>
      </c>
      <c r="C77" s="219"/>
      <c r="D77" s="215"/>
      <c r="E77" s="215"/>
      <c r="F77" s="215"/>
      <c r="G77" s="224"/>
      <c r="H77" s="219"/>
      <c r="I77" s="215"/>
      <c r="J77" s="215"/>
      <c r="K77" s="215"/>
      <c r="L77" s="224"/>
      <c r="M77" s="219"/>
      <c r="N77" s="215"/>
      <c r="O77" s="215"/>
      <c r="P77" s="215"/>
      <c r="Q77" s="224"/>
    </row>
    <row r="78" spans="1:17" ht="63.75" customHeight="1">
      <c r="A78" s="213"/>
      <c r="B78" s="65" t="s">
        <v>124</v>
      </c>
      <c r="C78" s="222"/>
      <c r="D78" s="216"/>
      <c r="E78" s="216"/>
      <c r="F78" s="216"/>
      <c r="G78" s="225"/>
      <c r="H78" s="222"/>
      <c r="I78" s="216"/>
      <c r="J78" s="216"/>
      <c r="K78" s="216"/>
      <c r="L78" s="225"/>
      <c r="M78" s="222"/>
      <c r="N78" s="216"/>
      <c r="O78" s="216"/>
      <c r="P78" s="216"/>
      <c r="Q78" s="225"/>
    </row>
    <row r="79" spans="1:17" ht="253.5" customHeight="1">
      <c r="A79" s="189"/>
      <c r="B79" s="196" t="s">
        <v>3</v>
      </c>
      <c r="C79" s="163"/>
      <c r="D79" s="164"/>
      <c r="E79" s="164"/>
      <c r="F79" s="164"/>
      <c r="G79" s="165"/>
      <c r="H79" s="163"/>
      <c r="I79" s="164"/>
      <c r="J79" s="164"/>
      <c r="K79" s="164"/>
      <c r="L79" s="165"/>
      <c r="M79" s="163"/>
      <c r="N79" s="164"/>
      <c r="O79" s="164"/>
      <c r="P79" s="164"/>
      <c r="Q79" s="165"/>
    </row>
    <row r="80" spans="1:17" ht="120" customHeight="1">
      <c r="A80" s="73" t="s">
        <v>127</v>
      </c>
      <c r="B80" s="74" t="s">
        <v>0</v>
      </c>
      <c r="C80" s="88">
        <v>34876.2</v>
      </c>
      <c r="D80" s="89"/>
      <c r="E80" s="89">
        <v>34876.2</v>
      </c>
      <c r="F80" s="89"/>
      <c r="G80" s="90"/>
      <c r="H80" s="88">
        <v>8762.9</v>
      </c>
      <c r="I80" s="89"/>
      <c r="J80" s="89">
        <v>8762.9</v>
      </c>
      <c r="K80" s="89"/>
      <c r="L80" s="90"/>
      <c r="M80" s="88">
        <v>8762.5</v>
      </c>
      <c r="N80" s="89"/>
      <c r="O80" s="89">
        <v>8762.5</v>
      </c>
      <c r="P80" s="89"/>
      <c r="Q80" s="90"/>
    </row>
    <row r="81" spans="1:17" ht="37.5" customHeight="1">
      <c r="A81" s="73" t="s">
        <v>32</v>
      </c>
      <c r="B81" s="76" t="s">
        <v>37</v>
      </c>
      <c r="C81" s="88">
        <f>C82+C85</f>
        <v>15095</v>
      </c>
      <c r="D81" s="156"/>
      <c r="E81" s="89">
        <f>E82+E85</f>
        <v>15095</v>
      </c>
      <c r="F81" s="89"/>
      <c r="G81" s="90"/>
      <c r="H81" s="88">
        <f>H82+H85</f>
        <v>3792.5</v>
      </c>
      <c r="I81" s="156"/>
      <c r="J81" s="89">
        <f>J82+J85</f>
        <v>3792.5</v>
      </c>
      <c r="K81" s="89"/>
      <c r="L81" s="90"/>
      <c r="M81" s="88">
        <f>M82+M85</f>
        <v>3791.6</v>
      </c>
      <c r="N81" s="156"/>
      <c r="O81" s="89">
        <f>O82+O85</f>
        <v>3791.6</v>
      </c>
      <c r="P81" s="89"/>
      <c r="Q81" s="90"/>
    </row>
    <row r="82" spans="1:17" ht="51" customHeight="1">
      <c r="A82" s="73" t="s">
        <v>97</v>
      </c>
      <c r="B82" s="74" t="s">
        <v>98</v>
      </c>
      <c r="C82" s="88">
        <v>11700</v>
      </c>
      <c r="D82" s="166"/>
      <c r="E82" s="89">
        <v>11700</v>
      </c>
      <c r="F82" s="166"/>
      <c r="G82" s="167"/>
      <c r="H82" s="88">
        <v>2828.7</v>
      </c>
      <c r="I82" s="166"/>
      <c r="J82" s="89">
        <v>2828.7</v>
      </c>
      <c r="K82" s="166"/>
      <c r="L82" s="167"/>
      <c r="M82" s="88">
        <v>2828.5</v>
      </c>
      <c r="N82" s="166"/>
      <c r="O82" s="89">
        <v>2828.5</v>
      </c>
      <c r="P82" s="166"/>
      <c r="Q82" s="167"/>
    </row>
    <row r="83" spans="1:17" ht="129" customHeight="1">
      <c r="A83" s="212"/>
      <c r="B83" s="52" t="s">
        <v>14</v>
      </c>
      <c r="C83" s="219"/>
      <c r="D83" s="215"/>
      <c r="E83" s="215"/>
      <c r="F83" s="215"/>
      <c r="G83" s="224"/>
      <c r="H83" s="219"/>
      <c r="I83" s="215"/>
      <c r="J83" s="215"/>
      <c r="K83" s="215"/>
      <c r="L83" s="224"/>
      <c r="M83" s="219"/>
      <c r="N83" s="215"/>
      <c r="O83" s="215"/>
      <c r="P83" s="215"/>
      <c r="Q83" s="224"/>
    </row>
    <row r="84" spans="1:17" ht="48.75" customHeight="1">
      <c r="A84" s="213"/>
      <c r="B84" s="74" t="s">
        <v>99</v>
      </c>
      <c r="C84" s="222"/>
      <c r="D84" s="216"/>
      <c r="E84" s="216"/>
      <c r="F84" s="216"/>
      <c r="G84" s="225"/>
      <c r="H84" s="222"/>
      <c r="I84" s="216"/>
      <c r="J84" s="216"/>
      <c r="K84" s="216"/>
      <c r="L84" s="225"/>
      <c r="M84" s="222"/>
      <c r="N84" s="216"/>
      <c r="O84" s="216"/>
      <c r="P84" s="216"/>
      <c r="Q84" s="225"/>
    </row>
    <row r="85" spans="1:17" ht="121.5" customHeight="1">
      <c r="A85" s="73" t="s">
        <v>100</v>
      </c>
      <c r="B85" s="75" t="s">
        <v>0</v>
      </c>
      <c r="C85" s="88">
        <v>3395</v>
      </c>
      <c r="D85" s="89"/>
      <c r="E85" s="89">
        <v>3395</v>
      </c>
      <c r="F85" s="89"/>
      <c r="G85" s="90"/>
      <c r="H85" s="88">
        <v>963.8</v>
      </c>
      <c r="I85" s="89"/>
      <c r="J85" s="89">
        <v>963.8</v>
      </c>
      <c r="K85" s="89"/>
      <c r="L85" s="90"/>
      <c r="M85" s="88">
        <v>963.1</v>
      </c>
      <c r="N85" s="89"/>
      <c r="O85" s="89">
        <v>963.1</v>
      </c>
      <c r="P85" s="89"/>
      <c r="Q85" s="90"/>
    </row>
    <row r="86" spans="1:17" ht="36.75" customHeight="1">
      <c r="A86" s="73" t="s">
        <v>33</v>
      </c>
      <c r="B86" s="76" t="s">
        <v>92</v>
      </c>
      <c r="C86" s="157">
        <f>C87+C88</f>
        <v>2634.3</v>
      </c>
      <c r="D86" s="168"/>
      <c r="E86" s="89">
        <f>E87+E88</f>
        <v>2634.3</v>
      </c>
      <c r="F86" s="158"/>
      <c r="G86" s="159"/>
      <c r="H86" s="157">
        <f>H87+H88</f>
        <v>769.7</v>
      </c>
      <c r="I86" s="168"/>
      <c r="J86" s="89">
        <f>J87+J88</f>
        <v>769.7</v>
      </c>
      <c r="K86" s="158"/>
      <c r="L86" s="159"/>
      <c r="M86" s="157">
        <f>M87+M88</f>
        <v>769.6</v>
      </c>
      <c r="N86" s="168"/>
      <c r="O86" s="89">
        <f>O87+O88</f>
        <v>769.6</v>
      </c>
      <c r="P86" s="158"/>
      <c r="Q86" s="159"/>
    </row>
    <row r="87" spans="1:17" ht="120" customHeight="1">
      <c r="A87" s="73" t="s">
        <v>101</v>
      </c>
      <c r="B87" s="74" t="s">
        <v>5</v>
      </c>
      <c r="C87" s="88">
        <v>520.2</v>
      </c>
      <c r="D87" s="89"/>
      <c r="E87" s="89">
        <v>520.2</v>
      </c>
      <c r="F87" s="89"/>
      <c r="G87" s="90"/>
      <c r="H87" s="88">
        <v>126.1</v>
      </c>
      <c r="I87" s="89"/>
      <c r="J87" s="89">
        <v>126.1</v>
      </c>
      <c r="K87" s="89"/>
      <c r="L87" s="90"/>
      <c r="M87" s="88">
        <v>126.1</v>
      </c>
      <c r="N87" s="89"/>
      <c r="O87" s="89">
        <v>126.1</v>
      </c>
      <c r="P87" s="89"/>
      <c r="Q87" s="90"/>
    </row>
    <row r="88" spans="1:17" ht="48" customHeight="1">
      <c r="A88" s="73" t="s">
        <v>102</v>
      </c>
      <c r="B88" s="66" t="s">
        <v>98</v>
      </c>
      <c r="C88" s="88">
        <v>2114.1</v>
      </c>
      <c r="D88" s="166"/>
      <c r="E88" s="89">
        <v>2114.1</v>
      </c>
      <c r="F88" s="166"/>
      <c r="G88" s="167"/>
      <c r="H88" s="88">
        <v>643.6</v>
      </c>
      <c r="I88" s="166"/>
      <c r="J88" s="89">
        <v>643.6</v>
      </c>
      <c r="K88" s="166"/>
      <c r="L88" s="167"/>
      <c r="M88" s="88">
        <v>643.5</v>
      </c>
      <c r="N88" s="166"/>
      <c r="O88" s="89">
        <v>643.5</v>
      </c>
      <c r="P88" s="166"/>
      <c r="Q88" s="167"/>
    </row>
    <row r="89" spans="1:17" ht="100.5" customHeight="1">
      <c r="A89" s="212"/>
      <c r="B89" s="67" t="s">
        <v>4</v>
      </c>
      <c r="C89" s="219"/>
      <c r="D89" s="215"/>
      <c r="E89" s="215"/>
      <c r="F89" s="215"/>
      <c r="G89" s="224"/>
      <c r="H89" s="219"/>
      <c r="I89" s="215"/>
      <c r="J89" s="215"/>
      <c r="K89" s="215"/>
      <c r="L89" s="224"/>
      <c r="M89" s="219"/>
      <c r="N89" s="215"/>
      <c r="O89" s="215"/>
      <c r="P89" s="215"/>
      <c r="Q89" s="224"/>
    </row>
    <row r="90" spans="1:17" ht="243.75" customHeight="1">
      <c r="A90" s="213"/>
      <c r="B90" s="66" t="s">
        <v>15</v>
      </c>
      <c r="C90" s="222"/>
      <c r="D90" s="216"/>
      <c r="E90" s="216"/>
      <c r="F90" s="216"/>
      <c r="G90" s="225"/>
      <c r="H90" s="222"/>
      <c r="I90" s="216"/>
      <c r="J90" s="216"/>
      <c r="K90" s="216"/>
      <c r="L90" s="225"/>
      <c r="M90" s="222"/>
      <c r="N90" s="216"/>
      <c r="O90" s="216"/>
      <c r="P90" s="216"/>
      <c r="Q90" s="225"/>
    </row>
    <row r="91" spans="1:17" ht="60" customHeight="1">
      <c r="A91" s="43" t="s">
        <v>34</v>
      </c>
      <c r="B91" s="182" t="s">
        <v>56</v>
      </c>
      <c r="C91" s="160">
        <v>6086.1</v>
      </c>
      <c r="D91" s="161"/>
      <c r="E91" s="161">
        <v>6086.1</v>
      </c>
      <c r="F91" s="161"/>
      <c r="G91" s="162"/>
      <c r="H91" s="160">
        <v>1930.3</v>
      </c>
      <c r="I91" s="161"/>
      <c r="J91" s="161">
        <v>1930.3</v>
      </c>
      <c r="K91" s="161"/>
      <c r="L91" s="162"/>
      <c r="M91" s="160">
        <v>1929.7</v>
      </c>
      <c r="N91" s="161"/>
      <c r="O91" s="161">
        <v>1929.7</v>
      </c>
      <c r="P91" s="161"/>
      <c r="Q91" s="162"/>
    </row>
    <row r="92" spans="1:17" ht="25.5" customHeight="1">
      <c r="A92" s="73" t="s">
        <v>35</v>
      </c>
      <c r="B92" s="76" t="s">
        <v>103</v>
      </c>
      <c r="C92" s="88">
        <f>C93+C94</f>
        <v>22086.1</v>
      </c>
      <c r="D92" s="89"/>
      <c r="E92" s="89">
        <f>E93+E94</f>
        <v>22086.1</v>
      </c>
      <c r="F92" s="89"/>
      <c r="G92" s="90"/>
      <c r="H92" s="88">
        <f>H93+H94</f>
        <v>5443.900000000001</v>
      </c>
      <c r="I92" s="89"/>
      <c r="J92" s="89">
        <f>J93+J94</f>
        <v>5443.900000000001</v>
      </c>
      <c r="K92" s="89"/>
      <c r="L92" s="90"/>
      <c r="M92" s="88">
        <f>M93+M94</f>
        <v>5443.900000000001</v>
      </c>
      <c r="N92" s="89"/>
      <c r="O92" s="89">
        <f>O93+O94</f>
        <v>5443.900000000001</v>
      </c>
      <c r="P92" s="89"/>
      <c r="Q92" s="90"/>
    </row>
    <row r="93" spans="1:17" ht="24" customHeight="1">
      <c r="A93" s="73" t="s">
        <v>128</v>
      </c>
      <c r="B93" s="75" t="s">
        <v>57</v>
      </c>
      <c r="C93" s="88">
        <v>19845.1</v>
      </c>
      <c r="D93" s="89"/>
      <c r="E93" s="89">
        <v>19845.1</v>
      </c>
      <c r="F93" s="89"/>
      <c r="G93" s="90"/>
      <c r="H93" s="88">
        <v>4884.6</v>
      </c>
      <c r="I93" s="89"/>
      <c r="J93" s="89">
        <v>4884.6</v>
      </c>
      <c r="K93" s="89"/>
      <c r="L93" s="90"/>
      <c r="M93" s="88">
        <v>4884.6</v>
      </c>
      <c r="N93" s="89"/>
      <c r="O93" s="89">
        <v>4884.6</v>
      </c>
      <c r="P93" s="89"/>
      <c r="Q93" s="90"/>
    </row>
    <row r="94" spans="1:17" ht="36" customHeight="1">
      <c r="A94" s="73" t="s">
        <v>129</v>
      </c>
      <c r="B94" s="74" t="s">
        <v>58</v>
      </c>
      <c r="C94" s="88">
        <v>2241</v>
      </c>
      <c r="D94" s="89"/>
      <c r="E94" s="89">
        <v>2241</v>
      </c>
      <c r="F94" s="89"/>
      <c r="G94" s="90"/>
      <c r="H94" s="88">
        <v>559.3</v>
      </c>
      <c r="I94" s="89"/>
      <c r="J94" s="89">
        <v>559.3</v>
      </c>
      <c r="K94" s="89"/>
      <c r="L94" s="90"/>
      <c r="M94" s="88">
        <v>559.3</v>
      </c>
      <c r="N94" s="89"/>
      <c r="O94" s="89">
        <v>559.3</v>
      </c>
      <c r="P94" s="89"/>
      <c r="Q94" s="90"/>
    </row>
    <row r="95" spans="1:17" ht="24.75" customHeight="1">
      <c r="A95" s="73" t="s">
        <v>36</v>
      </c>
      <c r="B95" s="76" t="s">
        <v>104</v>
      </c>
      <c r="C95" s="88">
        <f>C96+C97</f>
        <v>1181.8</v>
      </c>
      <c r="D95" s="89"/>
      <c r="E95" s="89">
        <f>E96+E97</f>
        <v>1181.8</v>
      </c>
      <c r="F95" s="89"/>
      <c r="G95" s="90"/>
      <c r="H95" s="88">
        <f>H96+H97</f>
        <v>303.5</v>
      </c>
      <c r="I95" s="89"/>
      <c r="J95" s="89">
        <f>J96+J97</f>
        <v>303.5</v>
      </c>
      <c r="K95" s="89"/>
      <c r="L95" s="90"/>
      <c r="M95" s="88">
        <f>M96+M97</f>
        <v>303.5</v>
      </c>
      <c r="N95" s="89"/>
      <c r="O95" s="89">
        <f>O96+O97</f>
        <v>303.5</v>
      </c>
      <c r="P95" s="89"/>
      <c r="Q95" s="90"/>
    </row>
    <row r="96" spans="1:17" ht="15" customHeight="1">
      <c r="A96" s="73" t="s">
        <v>130</v>
      </c>
      <c r="B96" s="74" t="s">
        <v>105</v>
      </c>
      <c r="C96" s="88">
        <v>675.4</v>
      </c>
      <c r="D96" s="89"/>
      <c r="E96" s="89">
        <v>675.4</v>
      </c>
      <c r="F96" s="166"/>
      <c r="G96" s="90"/>
      <c r="H96" s="88">
        <v>179.5</v>
      </c>
      <c r="I96" s="166"/>
      <c r="J96" s="89">
        <v>179.5</v>
      </c>
      <c r="K96" s="89"/>
      <c r="L96" s="90"/>
      <c r="M96" s="88">
        <v>179.5</v>
      </c>
      <c r="N96" s="89"/>
      <c r="O96" s="89">
        <v>179.5</v>
      </c>
      <c r="P96" s="89"/>
      <c r="Q96" s="90"/>
    </row>
    <row r="97" spans="1:17" ht="153.75" customHeight="1">
      <c r="A97" s="211" t="s">
        <v>131</v>
      </c>
      <c r="B97" s="74" t="s">
        <v>16</v>
      </c>
      <c r="C97" s="218">
        <v>506.4</v>
      </c>
      <c r="D97" s="214"/>
      <c r="E97" s="214">
        <v>506.4</v>
      </c>
      <c r="F97" s="214"/>
      <c r="G97" s="223"/>
      <c r="H97" s="218">
        <v>124</v>
      </c>
      <c r="I97" s="214"/>
      <c r="J97" s="214">
        <v>124</v>
      </c>
      <c r="K97" s="200"/>
      <c r="L97" s="223"/>
      <c r="M97" s="218">
        <v>124</v>
      </c>
      <c r="N97" s="214"/>
      <c r="O97" s="214">
        <v>124</v>
      </c>
      <c r="P97" s="214"/>
      <c r="Q97" s="223"/>
    </row>
    <row r="98" spans="1:17" ht="96" customHeight="1">
      <c r="A98" s="212"/>
      <c r="B98" s="74" t="s">
        <v>17</v>
      </c>
      <c r="C98" s="219"/>
      <c r="D98" s="215"/>
      <c r="E98" s="215"/>
      <c r="F98" s="215"/>
      <c r="G98" s="224"/>
      <c r="H98" s="219"/>
      <c r="I98" s="215"/>
      <c r="J98" s="215"/>
      <c r="K98" s="201"/>
      <c r="L98" s="224"/>
      <c r="M98" s="219"/>
      <c r="N98" s="215"/>
      <c r="O98" s="215"/>
      <c r="P98" s="215"/>
      <c r="Q98" s="224"/>
    </row>
    <row r="99" spans="1:17" ht="177.75" customHeight="1">
      <c r="A99" s="212"/>
      <c r="B99" s="67" t="s">
        <v>18</v>
      </c>
      <c r="C99" s="219"/>
      <c r="D99" s="215"/>
      <c r="E99" s="215"/>
      <c r="F99" s="215"/>
      <c r="G99" s="224"/>
      <c r="H99" s="219"/>
      <c r="I99" s="215"/>
      <c r="J99" s="215"/>
      <c r="K99" s="201"/>
      <c r="L99" s="224"/>
      <c r="M99" s="219"/>
      <c r="N99" s="215"/>
      <c r="O99" s="215"/>
      <c r="P99" s="215"/>
      <c r="Q99" s="224"/>
    </row>
    <row r="100" spans="1:17" ht="59.25" customHeight="1">
      <c r="A100" s="212"/>
      <c r="B100" s="67" t="s">
        <v>106</v>
      </c>
      <c r="C100" s="219"/>
      <c r="D100" s="215"/>
      <c r="E100" s="215"/>
      <c r="F100" s="215"/>
      <c r="G100" s="224"/>
      <c r="H100" s="219"/>
      <c r="I100" s="215"/>
      <c r="J100" s="215"/>
      <c r="K100" s="201"/>
      <c r="L100" s="224"/>
      <c r="M100" s="219"/>
      <c r="N100" s="215"/>
      <c r="O100" s="215"/>
      <c r="P100" s="215"/>
      <c r="Q100" s="224"/>
    </row>
    <row r="101" spans="1:17" ht="48.75" customHeight="1">
      <c r="A101" s="213"/>
      <c r="B101" s="67" t="s">
        <v>21</v>
      </c>
      <c r="C101" s="222"/>
      <c r="D101" s="216"/>
      <c r="E101" s="216"/>
      <c r="F101" s="216"/>
      <c r="G101" s="225"/>
      <c r="H101" s="222"/>
      <c r="I101" s="216"/>
      <c r="J101" s="216"/>
      <c r="K101" s="202"/>
      <c r="L101" s="225"/>
      <c r="M101" s="222"/>
      <c r="N101" s="216"/>
      <c r="O101" s="216"/>
      <c r="P101" s="216"/>
      <c r="Q101" s="225"/>
    </row>
    <row r="102" spans="1:17" ht="46.5" customHeight="1">
      <c r="A102" s="189"/>
      <c r="B102" s="67" t="s">
        <v>107</v>
      </c>
      <c r="C102" s="163"/>
      <c r="D102" s="164"/>
      <c r="E102" s="164"/>
      <c r="F102" s="164"/>
      <c r="G102" s="165"/>
      <c r="H102" s="163"/>
      <c r="I102" s="164"/>
      <c r="J102" s="164"/>
      <c r="K102" s="164"/>
      <c r="L102" s="165"/>
      <c r="M102" s="163"/>
      <c r="N102" s="164"/>
      <c r="O102" s="164"/>
      <c r="P102" s="164"/>
      <c r="Q102" s="165"/>
    </row>
    <row r="103" spans="1:17" ht="61.5" customHeight="1">
      <c r="A103" s="73" t="s">
        <v>132</v>
      </c>
      <c r="B103" s="61" t="s">
        <v>20</v>
      </c>
      <c r="C103" s="88">
        <v>10562.8</v>
      </c>
      <c r="D103" s="166"/>
      <c r="E103" s="89">
        <v>10562.8</v>
      </c>
      <c r="F103" s="166"/>
      <c r="G103" s="167"/>
      <c r="H103" s="88">
        <v>2161.1</v>
      </c>
      <c r="I103" s="166"/>
      <c r="J103" s="89">
        <v>2161.1</v>
      </c>
      <c r="K103" s="166"/>
      <c r="L103" s="167"/>
      <c r="M103" s="88">
        <v>2161.1</v>
      </c>
      <c r="N103" s="166"/>
      <c r="O103" s="89">
        <v>2161.1</v>
      </c>
      <c r="P103" s="166"/>
      <c r="Q103" s="167"/>
    </row>
    <row r="104" spans="1:17" ht="156.75" customHeight="1">
      <c r="A104" s="211"/>
      <c r="B104" s="66" t="s">
        <v>22</v>
      </c>
      <c r="C104" s="219"/>
      <c r="D104" s="214"/>
      <c r="E104" s="214"/>
      <c r="F104" s="214"/>
      <c r="G104" s="223"/>
      <c r="H104" s="218"/>
      <c r="I104" s="214"/>
      <c r="J104" s="214"/>
      <c r="K104" s="214"/>
      <c r="L104" s="223"/>
      <c r="M104" s="218"/>
      <c r="N104" s="214"/>
      <c r="O104" s="214"/>
      <c r="P104" s="214"/>
      <c r="Q104" s="223"/>
    </row>
    <row r="105" spans="1:17" ht="171" customHeight="1">
      <c r="A105" s="212"/>
      <c r="B105" s="67" t="s">
        <v>25</v>
      </c>
      <c r="C105" s="219"/>
      <c r="D105" s="215"/>
      <c r="E105" s="215"/>
      <c r="F105" s="215"/>
      <c r="G105" s="224"/>
      <c r="H105" s="219"/>
      <c r="I105" s="215"/>
      <c r="J105" s="215"/>
      <c r="K105" s="215"/>
      <c r="L105" s="224"/>
      <c r="M105" s="219"/>
      <c r="N105" s="215"/>
      <c r="O105" s="215"/>
      <c r="P105" s="215"/>
      <c r="Q105" s="224"/>
    </row>
    <row r="106" spans="1:17" ht="98.25" customHeight="1">
      <c r="A106" s="189"/>
      <c r="B106" s="66" t="s">
        <v>26</v>
      </c>
      <c r="C106" s="163"/>
      <c r="D106" s="164"/>
      <c r="E106" s="164"/>
      <c r="F106" s="164"/>
      <c r="G106" s="165"/>
      <c r="H106" s="163"/>
      <c r="I106" s="164"/>
      <c r="J106" s="164"/>
      <c r="K106" s="164"/>
      <c r="L106" s="165"/>
      <c r="M106" s="163"/>
      <c r="N106" s="164"/>
      <c r="O106" s="164"/>
      <c r="P106" s="164"/>
      <c r="Q106" s="165"/>
    </row>
    <row r="107" spans="1:17" ht="86.25" customHeight="1">
      <c r="A107" s="43" t="s">
        <v>133</v>
      </c>
      <c r="B107" s="68" t="s">
        <v>93</v>
      </c>
      <c r="C107" s="160">
        <v>958.1</v>
      </c>
      <c r="D107" s="161"/>
      <c r="E107" s="161">
        <v>958.1</v>
      </c>
      <c r="F107" s="161"/>
      <c r="G107" s="162"/>
      <c r="H107" s="160">
        <v>156</v>
      </c>
      <c r="I107" s="161"/>
      <c r="J107" s="161">
        <v>156</v>
      </c>
      <c r="K107" s="161"/>
      <c r="L107" s="162"/>
      <c r="M107" s="160">
        <v>155</v>
      </c>
      <c r="N107" s="161"/>
      <c r="O107" s="161">
        <v>155</v>
      </c>
      <c r="P107" s="161"/>
      <c r="Q107" s="171"/>
    </row>
    <row r="108" spans="1:17" ht="26.25" customHeight="1">
      <c r="A108" s="73" t="s">
        <v>134</v>
      </c>
      <c r="B108" s="61" t="s">
        <v>86</v>
      </c>
      <c r="C108" s="88">
        <v>11401.5</v>
      </c>
      <c r="D108" s="89"/>
      <c r="E108" s="89">
        <v>11401.5</v>
      </c>
      <c r="F108" s="89"/>
      <c r="G108" s="90"/>
      <c r="H108" s="88">
        <v>2950.2</v>
      </c>
      <c r="I108" s="89"/>
      <c r="J108" s="89">
        <v>2950.2</v>
      </c>
      <c r="K108" s="89"/>
      <c r="L108" s="90"/>
      <c r="M108" s="88">
        <v>2950.2</v>
      </c>
      <c r="N108" s="89"/>
      <c r="O108" s="89">
        <v>2950.2</v>
      </c>
      <c r="P108" s="89"/>
      <c r="Q108" s="172"/>
    </row>
    <row r="109" spans="1:17" ht="49.5" customHeight="1">
      <c r="A109" s="73" t="s">
        <v>135</v>
      </c>
      <c r="B109" s="61" t="s">
        <v>87</v>
      </c>
      <c r="C109" s="88">
        <v>7232.5</v>
      </c>
      <c r="D109" s="89">
        <v>7232.5</v>
      </c>
      <c r="E109" s="89"/>
      <c r="F109" s="89"/>
      <c r="G109" s="90"/>
      <c r="H109" s="88">
        <v>6726.6</v>
      </c>
      <c r="I109" s="89">
        <v>6726.6</v>
      </c>
      <c r="J109" s="89"/>
      <c r="K109" s="89"/>
      <c r="L109" s="90"/>
      <c r="M109" s="88">
        <v>2496.2</v>
      </c>
      <c r="N109" s="89">
        <v>2496.2</v>
      </c>
      <c r="O109" s="89"/>
      <c r="P109" s="89"/>
      <c r="Q109" s="172"/>
    </row>
    <row r="110" spans="1:17" ht="33.75" customHeight="1">
      <c r="A110" s="73" t="s">
        <v>136</v>
      </c>
      <c r="B110" s="61" t="s">
        <v>59</v>
      </c>
      <c r="C110" s="88">
        <v>814.8</v>
      </c>
      <c r="D110" s="89"/>
      <c r="E110" s="89">
        <v>814.8</v>
      </c>
      <c r="F110" s="89"/>
      <c r="G110" s="90"/>
      <c r="H110" s="88">
        <v>330.1</v>
      </c>
      <c r="I110" s="89"/>
      <c r="J110" s="89">
        <v>330.1</v>
      </c>
      <c r="K110" s="89"/>
      <c r="L110" s="90"/>
      <c r="M110" s="88">
        <v>329.2</v>
      </c>
      <c r="N110" s="89"/>
      <c r="O110" s="89">
        <v>329.2</v>
      </c>
      <c r="P110" s="89"/>
      <c r="Q110" s="90"/>
    </row>
    <row r="111" spans="1:17" ht="73.5" customHeight="1" thickBot="1">
      <c r="A111" s="191" t="s">
        <v>90</v>
      </c>
      <c r="B111" s="192" t="s">
        <v>156</v>
      </c>
      <c r="C111" s="173">
        <f>C112</f>
        <v>1620</v>
      </c>
      <c r="D111" s="190">
        <f>D112</f>
        <v>1620</v>
      </c>
      <c r="E111" s="174"/>
      <c r="F111" s="174"/>
      <c r="G111" s="175"/>
      <c r="H111" s="173">
        <f>H112</f>
        <v>0</v>
      </c>
      <c r="I111" s="174">
        <f>I112</f>
        <v>0</v>
      </c>
      <c r="J111" s="174"/>
      <c r="K111" s="174"/>
      <c r="L111" s="175"/>
      <c r="M111" s="173">
        <f>M112</f>
        <v>0</v>
      </c>
      <c r="N111" s="174">
        <f>N112</f>
        <v>0</v>
      </c>
      <c r="O111" s="174"/>
      <c r="P111" s="174"/>
      <c r="Q111" s="175"/>
    </row>
    <row r="112" spans="1:17" ht="24.75" customHeight="1" thickBot="1">
      <c r="A112" s="42" t="s">
        <v>68</v>
      </c>
      <c r="B112" s="37" t="s">
        <v>78</v>
      </c>
      <c r="C112" s="91">
        <v>1620</v>
      </c>
      <c r="D112" s="92">
        <v>1620</v>
      </c>
      <c r="E112" s="92"/>
      <c r="F112" s="92"/>
      <c r="G112" s="176"/>
      <c r="H112" s="91">
        <v>0</v>
      </c>
      <c r="I112" s="92">
        <v>0</v>
      </c>
      <c r="J112" s="92"/>
      <c r="K112" s="92"/>
      <c r="L112" s="176"/>
      <c r="M112" s="91">
        <v>0</v>
      </c>
      <c r="N112" s="92">
        <v>0</v>
      </c>
      <c r="O112" s="92"/>
      <c r="P112" s="92"/>
      <c r="Q112" s="176"/>
    </row>
    <row r="113" spans="1:17" ht="102.75" customHeight="1" thickBot="1">
      <c r="A113" s="53" t="s">
        <v>91</v>
      </c>
      <c r="B113" s="38" t="s">
        <v>158</v>
      </c>
      <c r="C113" s="177">
        <f>C114</f>
        <v>950.4</v>
      </c>
      <c r="D113" s="80"/>
      <c r="E113" s="80">
        <f>E114</f>
        <v>950.4</v>
      </c>
      <c r="F113" s="93"/>
      <c r="G113" s="94"/>
      <c r="H113" s="177">
        <f>H114</f>
        <v>0</v>
      </c>
      <c r="I113" s="80"/>
      <c r="J113" s="80">
        <f>J114</f>
        <v>0</v>
      </c>
      <c r="K113" s="93"/>
      <c r="L113" s="94"/>
      <c r="M113" s="177">
        <f>M114</f>
        <v>0</v>
      </c>
      <c r="N113" s="80"/>
      <c r="O113" s="80">
        <f>O114</f>
        <v>0</v>
      </c>
      <c r="P113" s="93"/>
      <c r="Q113" s="94"/>
    </row>
    <row r="114" spans="1:17" ht="48.75" customHeight="1" thickBot="1">
      <c r="A114" s="43" t="s">
        <v>68</v>
      </c>
      <c r="B114" s="52" t="s">
        <v>77</v>
      </c>
      <c r="C114" s="169">
        <v>950.4</v>
      </c>
      <c r="D114" s="170"/>
      <c r="E114" s="170">
        <v>950.4</v>
      </c>
      <c r="F114" s="170"/>
      <c r="G114" s="98"/>
      <c r="H114" s="169">
        <v>0</v>
      </c>
      <c r="I114" s="170"/>
      <c r="J114" s="170">
        <v>0</v>
      </c>
      <c r="K114" s="170"/>
      <c r="L114" s="98"/>
      <c r="M114" s="169">
        <v>0</v>
      </c>
      <c r="N114" s="170"/>
      <c r="O114" s="170">
        <v>0</v>
      </c>
      <c r="P114" s="170"/>
      <c r="Q114" s="98"/>
    </row>
    <row r="115" spans="1:17" ht="21.75" customHeight="1" thickBot="1">
      <c r="A115" s="31"/>
      <c r="B115" s="54" t="s">
        <v>44</v>
      </c>
      <c r="C115" s="141">
        <f>C8+C14+C20+C42+C46+C63+C111+C113</f>
        <v>1758194.0499999998</v>
      </c>
      <c r="D115" s="142">
        <f aca="true" t="shared" si="0" ref="D115:Q115">D8+D14+D20+D42+D46+D63+D111+D113</f>
        <v>126338.40000000001</v>
      </c>
      <c r="E115" s="142">
        <f t="shared" si="0"/>
        <v>717736.8099999999</v>
      </c>
      <c r="F115" s="142">
        <f t="shared" si="0"/>
        <v>914118.8400000001</v>
      </c>
      <c r="G115" s="116">
        <f t="shared" si="0"/>
        <v>0</v>
      </c>
      <c r="H115" s="141">
        <f>H8+H14+H20+H42+H46+H63+H111+H113</f>
        <v>382006.829</v>
      </c>
      <c r="I115" s="142">
        <f t="shared" si="0"/>
        <v>29131</v>
      </c>
      <c r="J115" s="142">
        <f t="shared" si="0"/>
        <v>142914.11</v>
      </c>
      <c r="K115" s="142">
        <f t="shared" si="0"/>
        <v>209961.71899999998</v>
      </c>
      <c r="L115" s="178">
        <f t="shared" si="0"/>
        <v>0</v>
      </c>
      <c r="M115" s="141">
        <f>M8+M14+M20+M42+M46+M63+M111+M113</f>
        <v>356596.247</v>
      </c>
      <c r="N115" s="142">
        <f t="shared" si="0"/>
        <v>24891.9</v>
      </c>
      <c r="O115" s="142">
        <f t="shared" si="0"/>
        <v>142402.11</v>
      </c>
      <c r="P115" s="142">
        <f t="shared" si="0"/>
        <v>189302.237</v>
      </c>
      <c r="Q115" s="178">
        <f t="shared" si="0"/>
        <v>0</v>
      </c>
    </row>
    <row r="116" spans="1:17" ht="18" customHeight="1">
      <c r="A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4.5" customHeight="1" hidden="1">
      <c r="A117" s="21"/>
      <c r="B117" s="221" t="s">
        <v>109</v>
      </c>
      <c r="C117" s="221"/>
      <c r="D117" s="221"/>
      <c r="E117" s="221"/>
      <c r="F117" s="221"/>
      <c r="G117" s="221"/>
      <c r="H117" s="221"/>
      <c r="I117" s="36"/>
      <c r="J117" s="36"/>
      <c r="K117" s="36"/>
      <c r="L117" s="236" t="s">
        <v>110</v>
      </c>
      <c r="M117" s="236"/>
      <c r="N117" s="236"/>
      <c r="O117" s="236"/>
      <c r="P117" s="236"/>
      <c r="Q117" s="16"/>
    </row>
    <row r="118" spans="1:17" ht="26.25" customHeight="1">
      <c r="A118" s="21"/>
      <c r="B118" s="221"/>
      <c r="C118" s="221"/>
      <c r="D118" s="221"/>
      <c r="E118" s="221"/>
      <c r="F118" s="221"/>
      <c r="G118" s="221"/>
      <c r="H118" s="221"/>
      <c r="I118" s="36"/>
      <c r="J118" s="36"/>
      <c r="K118" s="36"/>
      <c r="L118" s="236"/>
      <c r="M118" s="236"/>
      <c r="N118" s="236"/>
      <c r="O118" s="236"/>
      <c r="P118" s="236"/>
      <c r="Q118" s="16"/>
    </row>
    <row r="119" spans="1:17" ht="14.25" customHeight="1">
      <c r="A119" s="22"/>
      <c r="B119" s="22" t="s">
        <v>45</v>
      </c>
      <c r="C119" s="22"/>
      <c r="D119" s="22"/>
      <c r="E119" s="24"/>
      <c r="F119" s="22"/>
      <c r="G119" s="22"/>
      <c r="H119" s="22"/>
      <c r="I119" s="22"/>
      <c r="J119" s="16"/>
      <c r="K119" s="16"/>
      <c r="L119" s="16"/>
      <c r="M119" s="16"/>
      <c r="N119" s="16"/>
      <c r="O119" s="23"/>
      <c r="P119" s="16"/>
      <c r="Q119" s="16"/>
    </row>
    <row r="120" spans="1:17" s="48" customFormat="1" ht="7.5" customHeight="1" hidden="1">
      <c r="A120" s="44"/>
      <c r="B120" s="44"/>
      <c r="C120" s="44"/>
      <c r="D120" s="44"/>
      <c r="E120" s="45"/>
      <c r="F120" s="44"/>
      <c r="G120" s="44"/>
      <c r="H120" s="44"/>
      <c r="I120" s="44"/>
      <c r="J120" s="46"/>
      <c r="K120" s="46"/>
      <c r="L120" s="46"/>
      <c r="M120" s="46"/>
      <c r="N120" s="46"/>
      <c r="O120" s="47"/>
      <c r="P120" s="46"/>
      <c r="Q120" s="46"/>
    </row>
    <row r="121" spans="1:17" s="48" customFormat="1" ht="15" customHeight="1">
      <c r="A121" s="49"/>
      <c r="B121" s="220" t="s">
        <v>111</v>
      </c>
      <c r="C121" s="220"/>
      <c r="D121" s="220"/>
      <c r="E121" s="220"/>
      <c r="F121" s="220"/>
      <c r="G121" s="220"/>
      <c r="H121" s="220"/>
      <c r="I121" s="50"/>
      <c r="J121" s="50"/>
      <c r="K121" s="50"/>
      <c r="L121" s="217" t="s">
        <v>112</v>
      </c>
      <c r="M121" s="217"/>
      <c r="N121" s="217"/>
      <c r="O121" s="217"/>
      <c r="P121" s="217"/>
      <c r="Q121" s="46"/>
    </row>
    <row r="122" spans="1:17" ht="5.25" customHeight="1" hidden="1">
      <c r="A122" s="25"/>
      <c r="B122" s="220"/>
      <c r="C122" s="220"/>
      <c r="D122" s="220"/>
      <c r="E122" s="220"/>
      <c r="F122" s="220"/>
      <c r="G122" s="220"/>
      <c r="H122" s="220"/>
      <c r="I122" s="34"/>
      <c r="J122" s="34"/>
      <c r="K122" s="34"/>
      <c r="L122" s="217"/>
      <c r="M122" s="217"/>
      <c r="N122" s="217"/>
      <c r="O122" s="217"/>
      <c r="P122" s="217"/>
      <c r="Q122" s="16"/>
    </row>
    <row r="123" spans="1:17" ht="9.75" customHeight="1">
      <c r="A123" s="25"/>
      <c r="B123" s="220"/>
      <c r="C123" s="220"/>
      <c r="D123" s="220"/>
      <c r="E123" s="220"/>
      <c r="F123" s="220"/>
      <c r="G123" s="220"/>
      <c r="H123" s="220"/>
      <c r="I123" s="34"/>
      <c r="J123" s="34"/>
      <c r="K123" s="34"/>
      <c r="L123" s="217"/>
      <c r="M123" s="217"/>
      <c r="N123" s="217"/>
      <c r="O123" s="217"/>
      <c r="P123" s="217"/>
      <c r="Q123" s="16"/>
    </row>
    <row r="124" spans="1:17" ht="15.75">
      <c r="A124" s="22"/>
      <c r="B124" s="25"/>
      <c r="C124" s="25"/>
      <c r="D124" s="22"/>
      <c r="E124" s="24"/>
      <c r="F124" s="22"/>
      <c r="G124" s="22"/>
      <c r="H124" s="22"/>
      <c r="I124" s="22"/>
      <c r="J124" s="16"/>
      <c r="K124" s="16"/>
      <c r="L124" s="16"/>
      <c r="M124" s="16"/>
      <c r="N124" s="16"/>
      <c r="O124" s="23"/>
      <c r="P124" s="16"/>
      <c r="Q124" s="16"/>
    </row>
    <row r="125" spans="1:17" ht="15.75">
      <c r="A125" s="22"/>
      <c r="B125" s="22"/>
      <c r="C125" s="22"/>
      <c r="D125" s="22"/>
      <c r="E125" s="24"/>
      <c r="F125" s="22"/>
      <c r="G125" s="22"/>
      <c r="H125" s="22"/>
      <c r="I125" s="22"/>
      <c r="J125" s="16"/>
      <c r="K125" s="16"/>
      <c r="L125" s="16"/>
      <c r="M125" s="16"/>
      <c r="N125" s="16"/>
      <c r="O125" s="23"/>
      <c r="P125" s="16"/>
      <c r="Q125" s="16"/>
    </row>
    <row r="126" spans="1:17" ht="15.75">
      <c r="A126" s="220"/>
      <c r="B126" s="220"/>
      <c r="C126" s="25"/>
      <c r="D126" s="25"/>
      <c r="E126" s="26"/>
      <c r="F126" s="237"/>
      <c r="G126" s="237"/>
      <c r="H126" s="237"/>
      <c r="I126" s="237"/>
      <c r="J126" s="16"/>
      <c r="K126" s="16"/>
      <c r="L126" s="16"/>
      <c r="M126" s="16"/>
      <c r="N126" s="16"/>
      <c r="O126" s="23"/>
      <c r="P126" s="16"/>
      <c r="Q126" s="16"/>
    </row>
    <row r="127" spans="3:17" ht="1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3:17" ht="1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3:17" ht="1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3:17" ht="1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3:17" ht="1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3:17" ht="1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3:17" ht="1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3:17" ht="12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3:17" ht="12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3:17" ht="12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3:17" ht="12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3:17" ht="12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3:17" ht="12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3:17" ht="12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3:17" ht="12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3:17" ht="12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3:17" ht="12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3:17" ht="12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3:17" ht="12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3:17" ht="12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3:17" ht="12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3:17" ht="12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3:17" ht="12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3:17" ht="12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3:17" ht="12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3:17" ht="12"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3:17" ht="12"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3:17" ht="12"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3:17" ht="12"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3:17" ht="12"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3:17" ht="12"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3:17" ht="12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3:17" ht="12"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3:17" ht="12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3:17" ht="12"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3:17" ht="12"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3:17" ht="12"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3:17" ht="12"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3:17" ht="12"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3:17" ht="12"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3:17" ht="12"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3:17" ht="12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3:17" ht="12"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3:17" ht="12"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3:17" ht="12"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3:17" ht="12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3:17" ht="12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3:17" ht="12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3:17" ht="12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3:17" ht="12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3:17" ht="12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3:17" ht="12"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3:17" ht="12"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3:17" ht="12"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3:17" ht="12"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3:17" ht="12"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</sheetData>
  <mergeCells count="148">
    <mergeCell ref="H83:H84"/>
    <mergeCell ref="I83:I84"/>
    <mergeCell ref="J83:J84"/>
    <mergeCell ref="A83:A84"/>
    <mergeCell ref="C83:C84"/>
    <mergeCell ref="D83:D84"/>
    <mergeCell ref="E83:E84"/>
    <mergeCell ref="I76:I78"/>
    <mergeCell ref="J76:J78"/>
    <mergeCell ref="K76:K78"/>
    <mergeCell ref="L76:L78"/>
    <mergeCell ref="I97:I101"/>
    <mergeCell ref="J97:J101"/>
    <mergeCell ref="K97:K101"/>
    <mergeCell ref="L97:L101"/>
    <mergeCell ref="M6:M7"/>
    <mergeCell ref="N6:Q6"/>
    <mergeCell ref="A1:Q1"/>
    <mergeCell ref="A2:Q2"/>
    <mergeCell ref="A3:Q3"/>
    <mergeCell ref="A5:A7"/>
    <mergeCell ref="B5:B7"/>
    <mergeCell ref="C5:G5"/>
    <mergeCell ref="H5:L5"/>
    <mergeCell ref="M5:Q5"/>
    <mergeCell ref="A126:B126"/>
    <mergeCell ref="F126:I126"/>
    <mergeCell ref="H6:H7"/>
    <mergeCell ref="I6:L6"/>
    <mergeCell ref="C6:C7"/>
    <mergeCell ref="D6:G6"/>
    <mergeCell ref="C89:C90"/>
    <mergeCell ref="A89:A90"/>
    <mergeCell ref="D89:D90"/>
    <mergeCell ref="E89:E90"/>
    <mergeCell ref="I89:I90"/>
    <mergeCell ref="F97:F101"/>
    <mergeCell ref="C104:C105"/>
    <mergeCell ref="L117:P118"/>
    <mergeCell ref="J89:J90"/>
    <mergeCell ref="K89:K90"/>
    <mergeCell ref="L89:L90"/>
    <mergeCell ref="P89:P90"/>
    <mergeCell ref="K104:K105"/>
    <mergeCell ref="L104:L105"/>
    <mergeCell ref="M76:M78"/>
    <mergeCell ref="N76:N78"/>
    <mergeCell ref="O76:O78"/>
    <mergeCell ref="P76:P78"/>
    <mergeCell ref="O83:O84"/>
    <mergeCell ref="M89:M90"/>
    <mergeCell ref="N89:N90"/>
    <mergeCell ref="O89:O90"/>
    <mergeCell ref="Q89:Q90"/>
    <mergeCell ref="E97:E101"/>
    <mergeCell ref="A104:A105"/>
    <mergeCell ref="D104:D105"/>
    <mergeCell ref="E104:E105"/>
    <mergeCell ref="F104:F105"/>
    <mergeCell ref="G104:G105"/>
    <mergeCell ref="H104:H105"/>
    <mergeCell ref="I104:I105"/>
    <mergeCell ref="J104:J105"/>
    <mergeCell ref="F76:F78"/>
    <mergeCell ref="G76:G78"/>
    <mergeCell ref="H76:H78"/>
    <mergeCell ref="G97:G101"/>
    <mergeCell ref="H97:H101"/>
    <mergeCell ref="F89:F90"/>
    <mergeCell ref="G89:G90"/>
    <mergeCell ref="H89:H90"/>
    <mergeCell ref="F83:F84"/>
    <mergeCell ref="G83:G84"/>
    <mergeCell ref="O67:O70"/>
    <mergeCell ref="I71:I72"/>
    <mergeCell ref="J71:J72"/>
    <mergeCell ref="K71:K72"/>
    <mergeCell ref="N67:N70"/>
    <mergeCell ref="M67:M70"/>
    <mergeCell ref="I67:I70"/>
    <mergeCell ref="M71:M72"/>
    <mergeCell ref="N71:N72"/>
    <mergeCell ref="O71:O72"/>
    <mergeCell ref="A76:A78"/>
    <mergeCell ref="C76:C78"/>
    <mergeCell ref="D76:D78"/>
    <mergeCell ref="E76:E78"/>
    <mergeCell ref="O73:O74"/>
    <mergeCell ref="P73:P74"/>
    <mergeCell ref="Q73:Q74"/>
    <mergeCell ref="C67:C70"/>
    <mergeCell ref="D67:D70"/>
    <mergeCell ref="E67:E70"/>
    <mergeCell ref="L71:L72"/>
    <mergeCell ref="E71:E72"/>
    <mergeCell ref="G71:G72"/>
    <mergeCell ref="H71:H72"/>
    <mergeCell ref="A67:A70"/>
    <mergeCell ref="L67:L70"/>
    <mergeCell ref="I73:I74"/>
    <mergeCell ref="J73:J74"/>
    <mergeCell ref="K73:K74"/>
    <mergeCell ref="F67:F70"/>
    <mergeCell ref="G67:G70"/>
    <mergeCell ref="H67:H70"/>
    <mergeCell ref="J67:J70"/>
    <mergeCell ref="K67:K70"/>
    <mergeCell ref="K83:K84"/>
    <mergeCell ref="L83:L84"/>
    <mergeCell ref="M97:M101"/>
    <mergeCell ref="N97:N101"/>
    <mergeCell ref="M83:M84"/>
    <mergeCell ref="N83:N84"/>
    <mergeCell ref="F73:F74"/>
    <mergeCell ref="G73:G74"/>
    <mergeCell ref="H73:H74"/>
    <mergeCell ref="N73:N74"/>
    <mergeCell ref="L73:L74"/>
    <mergeCell ref="M73:M74"/>
    <mergeCell ref="A73:A74"/>
    <mergeCell ref="C73:C74"/>
    <mergeCell ref="D73:D74"/>
    <mergeCell ref="E73:E74"/>
    <mergeCell ref="A71:A72"/>
    <mergeCell ref="C71:C72"/>
    <mergeCell ref="D71:D72"/>
    <mergeCell ref="F71:F72"/>
    <mergeCell ref="P67:P70"/>
    <mergeCell ref="Q67:Q70"/>
    <mergeCell ref="P83:P84"/>
    <mergeCell ref="Q83:Q84"/>
    <mergeCell ref="P71:P72"/>
    <mergeCell ref="Q71:Q72"/>
    <mergeCell ref="Q76:Q78"/>
    <mergeCell ref="Q97:Q101"/>
    <mergeCell ref="O104:O105"/>
    <mergeCell ref="P104:P105"/>
    <mergeCell ref="Q104:Q105"/>
    <mergeCell ref="A97:A101"/>
    <mergeCell ref="D97:D101"/>
    <mergeCell ref="L121:P123"/>
    <mergeCell ref="O97:O101"/>
    <mergeCell ref="P97:P101"/>
    <mergeCell ref="M104:M105"/>
    <mergeCell ref="N104:N105"/>
    <mergeCell ref="B121:H123"/>
    <mergeCell ref="B117:H118"/>
    <mergeCell ref="C97:C101"/>
  </mergeCells>
  <printOptions/>
  <pageMargins left="0" right="0" top="0.1968503937007874" bottom="0.2755905511811024" header="0.35433070866141736" footer="0.03937007874015748"/>
  <pageSetup horizontalDpi="600" verticalDpi="600" orientation="landscape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2012-05-18T05:22:25Z</cp:lastPrinted>
  <dcterms:created xsi:type="dcterms:W3CDTF">2009-12-18T05:52:04Z</dcterms:created>
  <dcterms:modified xsi:type="dcterms:W3CDTF">2014-11-25T09:48:47Z</dcterms:modified>
  <cp:category/>
  <cp:version/>
  <cp:contentType/>
  <cp:contentStatus/>
</cp:coreProperties>
</file>