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<sst xmlns="http://schemas.openxmlformats.org/spreadsheetml/2006/main" count="423" uniqueCount="216">
  <si>
    <t>Наименование</t>
  </si>
  <si>
    <t>Показатель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</si>
  <si>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</si>
  <si>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</si>
  <si>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</si>
  <si>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</si>
  <si>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</si>
  <si>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</si>
  <si>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</si>
  <si>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</si>
  <si>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</si>
  <si>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</si>
  <si>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</si>
  <si>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</si>
  <si>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</si>
  <si>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</si>
  <si>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</si>
  <si>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</si>
  <si>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</si>
  <si>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</si>
  <si>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</si>
  <si>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</si>
  <si>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</si>
  <si>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</si>
  <si>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</si>
  <si>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</si>
  <si>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</si>
  <si>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</si>
  <si>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</si>
  <si>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</si>
  <si>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</si>
  <si>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</si>
  <si>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</si>
  <si>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</si>
  <si>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</si>
  <si>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</si>
  <si>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</si>
  <si>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</si>
  <si>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</si>
  <si>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</si>
  <si>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</si>
  <si>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</si>
  <si>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</si>
  <si>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</si>
  <si>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</si>
  <si>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</si>
  <si>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</si>
  <si>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</si>
  <si>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</si>
  <si>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</si>
  <si>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</si>
  <si>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</si>
  <si>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</si>
  <si>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</si>
  <si>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</si>
  <si>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</si>
  <si>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</si>
  <si>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</si>
  <si>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</si>
  <si>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</si>
  <si>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</si>
  <si>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</si>
  <si>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</si>
  <si>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</si>
  <si>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</si>
  <si>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</si>
  <si>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</si>
  <si>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</si>
  <si>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</si>
  <si>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</si>
  <si>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</si>
  <si>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</si>
  <si>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</si>
  <si>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</si>
  <si>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</si>
  <si>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</si>
  <si>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</si>
  <si>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</si>
  <si>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</si>
  <si>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</si>
  <si>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Значения показателей на предыдущий отчетный период</t>
  </si>
  <si>
    <t>Количество аварий на 1 км сетей,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</si>
  <si>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</si>
  <si>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</si>
  <si>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</si>
  <si>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</si>
  <si>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</si>
  <si>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</si>
  <si>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 xml:space="preserve">Формы раскрытия информации организациями коммунального комплекса Челябинской области, осуществляющими деятельность в сфере оказания услуг водоотведения и (или) очистки сточных вод
</t>
  </si>
  <si>
    <t>Форма 2. Информация о тарифах на подключение к системе водоотведения или объекту очистки сточных вод</t>
  </si>
  <si>
    <t>Атрибуты решения по принятому тарифу (наименование, дата, номер)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</si>
  <si>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</si>
  <si>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</si>
  <si>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</si>
  <si>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</si>
  <si>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водоотведение и (или) очистку сточных вод и надбавках к тарифам на водоотведение и (или) очистку сточных вод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</si>
  <si>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</si>
  <si>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Атрибуты решения по принятому тарифу на подключение организаций к системе водоотведения или объекту очистки сточных вод (наименование, дата, номер)</t>
  </si>
  <si>
    <t>№</t>
  </si>
  <si>
    <t>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</si>
  <si>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Единица измерения</t>
  </si>
  <si>
    <t>тыс.руб.</t>
  </si>
  <si>
    <t>руб./кВт.ч</t>
  </si>
  <si>
    <t>тыс.кВт.ч</t>
  </si>
  <si>
    <t>2.1</t>
  </si>
  <si>
    <t>2.2</t>
  </si>
  <si>
    <t>2.3</t>
  </si>
  <si>
    <t>Выручка</t>
  </si>
  <si>
    <t>Себестоимость производимых товаров (оказываемых услуг)</t>
  </si>
  <si>
    <t>2.4</t>
  </si>
  <si>
    <t>2.5</t>
  </si>
  <si>
    <t>2.6</t>
  </si>
  <si>
    <t>2.7</t>
  </si>
  <si>
    <t>2.8</t>
  </si>
  <si>
    <t>2.9</t>
  </si>
  <si>
    <t>2.10</t>
  </si>
  <si>
    <t>3</t>
  </si>
  <si>
    <t>4</t>
  </si>
  <si>
    <t>Валовая прибыль  от продажи товаров и услуг</t>
  </si>
  <si>
    <t>3.1</t>
  </si>
  <si>
    <t>Изменение стоимости основных фондов, в том числе:</t>
  </si>
  <si>
    <t>за счет ввода (вывода) их из эксплуатации</t>
  </si>
  <si>
    <t>5</t>
  </si>
  <si>
    <t>6</t>
  </si>
  <si>
    <t>7</t>
  </si>
  <si>
    <t>8</t>
  </si>
  <si>
    <t>9</t>
  </si>
  <si>
    <t>10</t>
  </si>
  <si>
    <t>11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</si>
  <si>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</si>
  <si>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</si>
  <si>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тыс. м3</t>
  </si>
  <si>
    <t>км</t>
  </si>
  <si>
    <t>штук</t>
  </si>
  <si>
    <t>человек</t>
  </si>
  <si>
    <t>Среднесписочная численность основного производственного персонала</t>
  </si>
  <si>
    <t>Количество насосных станций и очистных сооружений</t>
  </si>
  <si>
    <t>Протяженность канализационных сетей (в однотрубном исчислении)</t>
  </si>
  <si>
    <t xml:space="preserve">Объем сточных вод, пропущенных через очистные сооружения 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</si>
  <si>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</si>
  <si>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 xml:space="preserve">Объем сточных вод, принятых от потребителей оказываемых услуг </t>
  </si>
  <si>
    <t>Примечание:</t>
  </si>
  <si>
    <t>1.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</si>
  <si>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</si>
  <si>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4.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</si>
  <si>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3. По пунктам 2.9 и 2.10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</si>
  <si>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</si>
  <si>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</si>
  <si>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</si>
  <si>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</si>
  <si>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</si>
  <si>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</si>
  <si>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</si>
  <si>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</si>
  <si>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</si>
  <si>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</si>
  <si>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</si>
  <si>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</si>
  <si>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</si>
  <si>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</si>
  <si>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</si>
  <si>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</si>
  <si>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Необходимая валовая выручка</t>
  </si>
  <si>
    <t>Форма 5.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</si>
  <si>
    <t>1.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</si>
  <si>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</si>
  <si>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</si>
  <si>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</si>
  <si>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</si>
  <si>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</si>
  <si>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Потребность в финансовых средствах на __________год, тыс.руб.</t>
  </si>
  <si>
    <t>5.Показатели эффективности реализации инвестиционной программы</t>
  </si>
  <si>
    <t>Наименование показателей</t>
  </si>
  <si>
    <t>Расход электроэнергии на очистку 1 куб.м. стоков, кВт*ч/куб.м.</t>
  </si>
  <si>
    <t>Расход электроэнергии на передачу 1 куб.м. стоков, кВт*ч/куб.м.</t>
  </si>
  <si>
    <t>12</t>
  </si>
  <si>
    <t>13</t>
  </si>
  <si>
    <t>Примечания: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</si>
  <si>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</si>
  <si>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</si>
  <si>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</si>
  <si>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</si>
  <si>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6.Использование инвестиционных средств за _______________год</t>
  </si>
  <si>
    <t>Форма 6. Информация об инвестиционных программах и отчетах об их реализации</t>
  </si>
  <si>
    <t>Форма 6 - продолжение</t>
  </si>
  <si>
    <t>Форма 7.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</si>
  <si>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>Резерв мощности системы водоотведения и (или) объекта сточных вод</t>
  </si>
  <si>
    <t>1. Информация раскрывается регулируемой организацией ежеквартально</t>
  </si>
  <si>
    <t>2.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</si>
  <si>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</si>
  <si>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</si>
  <si>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 xml:space="preserve">Форма 8. Условия публичных договоров поставок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 </t>
  </si>
  <si>
    <t>Форма 9.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</si>
  <si>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Перечисленные сведения предоставляются организацией в кажестве приложений к разделу 9 настоящего документа или указывается ссылка на их публикацию в сети Интернет</t>
  </si>
  <si>
    <t>7.1</t>
  </si>
  <si>
    <t>7.2</t>
  </si>
  <si>
    <t>5.1</t>
  </si>
  <si>
    <t>5.2</t>
  </si>
  <si>
    <t>от 18 августа 2010г. № 27/3</t>
  </si>
  <si>
    <t>Приложение 4</t>
  </si>
  <si>
    <t>ООО "Управление энергоснабжения и связи"</t>
  </si>
  <si>
    <t>456780 Челябинская область, г.Озёрск, ул.Кыштымская,13, корп.13</t>
  </si>
  <si>
    <t>Государственный комитет "Единый тарифный орган Челябинской области"</t>
  </si>
  <si>
    <t>отсутствует</t>
  </si>
  <si>
    <t>транспортирование стоков</t>
  </si>
  <si>
    <t>Постановление "Об установлении тарифов для ООО"Управление энергоснабжения и связи" на услуги водоснабжения и водоотведения, оказываемые потребителям  Озерского городского округа Челябинской области."                                                               № 42/73 от 30.11.2011г.</t>
  </si>
  <si>
    <t>согласно календарной разбивке</t>
  </si>
  <si>
    <t>Тариф на водоотведение и (или) очистку сточных вод, руб/м3 (без учета НДС)</t>
  </si>
  <si>
    <t>с 01.01.2012г -10руб/м3; с 01.07.2012г - 10,60руб/м3; с 01.09.2012г - 11,19руб/м3</t>
  </si>
  <si>
    <t>2012 год</t>
  </si>
  <si>
    <t>с01.01.2012г</t>
  </si>
  <si>
    <t>с01.07.2012г</t>
  </si>
  <si>
    <t>с01.09.2012г</t>
  </si>
  <si>
    <t>2011 год</t>
  </si>
  <si>
    <t>не опубликованы</t>
  </si>
  <si>
    <t>Чистая прибыль по регулируемому виду деятельности, в том числе: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</si>
</sst>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/>
    </xf>
    <xf numFmtId="0" fontId="21" fillId="0" borderId="13" xfId="0" applyFont="1" applyFill="1" applyBorder="1" applyAlignment="1">
      <alignment/>
    </xf>
    <xf numFmtId="0" fontId="21" fillId="0" borderId="12" xfId="0" applyFont="1" applyFill="1" applyBorder="1" applyAlignment="1">
      <alignment vertical="center" wrapText="1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 indent="2"/>
    </xf>
    <xf numFmtId="0" fontId="21" fillId="0" borderId="14" xfId="0" applyFont="1" applyFill="1" applyBorder="1" applyAlignment="1">
      <alignment horizontal="left" vertical="top" wrapText="1" indent="2"/>
    </xf>
    <xf numFmtId="0" fontId="21" fillId="0" borderId="12" xfId="0" applyFont="1" applyFill="1" applyBorder="1" applyAlignment="1">
      <alignment horizontal="left" vertical="top" indent="2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3" fontId="23" fillId="0" borderId="12" xfId="52" applyNumberFormat="1" applyFont="1" applyFill="1" applyBorder="1" applyAlignment="1" applyProtection="1">
      <alignment horizontal="center" wrapText="1"/>
      <protection locked="0"/>
    </xf>
    <xf numFmtId="3" fontId="23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23" fillId="0" borderId="12" xfId="52" applyNumberFormat="1" applyFont="1" applyFill="1" applyBorder="1" applyAlignment="1" applyProtection="1">
      <alignment horizontal="center" wrapText="1"/>
      <protection/>
    </xf>
    <xf numFmtId="10" fontId="23" fillId="0" borderId="12" xfId="52" applyNumberFormat="1" applyFont="1" applyFill="1" applyBorder="1" applyAlignment="1" applyProtection="1">
      <alignment horizontal="center" wrapText="1"/>
      <protection/>
    </xf>
    <xf numFmtId="4" fontId="23" fillId="0" borderId="12" xfId="52" applyNumberFormat="1" applyFont="1" applyFill="1" applyBorder="1" applyAlignment="1" applyProtection="1">
      <alignment horizontal="center" wrapText="1"/>
      <protection/>
    </xf>
    <xf numFmtId="4" fontId="23" fillId="0" borderId="12" xfId="52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12" xfId="0" applyFont="1" applyFill="1" applyBorder="1" applyAlignment="1">
      <alignment vertical="top"/>
    </xf>
    <xf numFmtId="0" fontId="21" fillId="0" borderId="12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top" wrapText="1" indent="4"/>
    </xf>
    <xf numFmtId="0" fontId="21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/>
    </xf>
    <xf numFmtId="0" fontId="23" fillId="0" borderId="12" xfId="52" applyFont="1" applyFill="1" applyBorder="1" applyAlignment="1" applyProtection="1">
      <alignment horizontal="left" wrapText="1"/>
      <protection/>
    </xf>
    <xf numFmtId="2" fontId="23" fillId="0" borderId="12" xfId="52" applyNumberFormat="1" applyFont="1" applyFill="1" applyBorder="1" applyAlignment="1" applyProtection="1">
      <alignment horizontal="center"/>
      <protection/>
    </xf>
    <xf numFmtId="0" fontId="23" fillId="0" borderId="12" xfId="53" applyFont="1" applyFill="1" applyBorder="1" applyAlignment="1" applyProtection="1">
      <alignment horizontal="left" wrapText="1"/>
      <protection/>
    </xf>
    <xf numFmtId="0" fontId="23" fillId="0" borderId="12" xfId="52" applyFont="1" applyFill="1" applyBorder="1" applyAlignment="1" applyProtection="1">
      <alignment wrapText="1"/>
      <protection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2" fontId="21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21" fillId="24" borderId="12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164" fontId="21" fillId="24" borderId="12" xfId="0" applyNumberFormat="1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19" fillId="24" borderId="12" xfId="0" applyFont="1" applyFill="1" applyBorder="1" applyAlignment="1">
      <alignment horizontal="center"/>
    </xf>
    <xf numFmtId="0" fontId="19" fillId="24" borderId="12" xfId="0" applyFont="1" applyFill="1" applyBorder="1" applyAlignment="1">
      <alignment/>
    </xf>
    <xf numFmtId="2" fontId="21" fillId="24" borderId="12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0" fillId="0" borderId="15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center" wrapText="1"/>
    </xf>
    <xf numFmtId="0" fontId="21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21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21" fillId="0" borderId="15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 vertical="top"/>
    </xf>
    <xf numFmtId="0" fontId="0" fillId="0" borderId="12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3" fillId="0" borderId="12" xfId="52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23" fillId="0" borderId="12" xfId="52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wrapText="1"/>
    </xf>
    <xf numFmtId="0" fontId="23" fillId="0" borderId="12" xfId="52" applyFont="1" applyFill="1" applyBorder="1" applyAlignment="1" applyProtection="1">
      <alignment horizontal="left" vertical="center" wrapText="1"/>
      <protection/>
    </xf>
    <xf numFmtId="0" fontId="21" fillId="0" borderId="25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1" fillId="0" borderId="0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3">
      <selection activeCell="B18" sqref="B18:C18"/>
    </sheetView>
  </sheetViews>
  <sheetFormatPr defaultColWidth="9.140625" defaultRowHeight="15"/>
  <cols>
    <col min="1" max="1" width="1.7109375" style="1" customWidth="1"/>
    <col min="2" max="2" width="9.140625" style="1" customWidth="1"/>
    <col min="3" max="3" width="43.57421875" style="1" customWidth="1"/>
    <col min="4" max="4" width="17.8515625" style="1" customWidth="1"/>
    <col min="5" max="5" width="28.00390625" style="1" customWidth="1"/>
    <col min="6" max="16384" width="9.140625" style="1" customWidth="1"/>
  </cols>
  <sheetData>
    <row r="1" ht="15.75">
      <c r="E1" s="14" t="s">
        <v>199</v>
      </c>
    </row>
    <row r="2" ht="15.75">
      <c r="E2" s="14" t="s">
        <v>91</v>
      </c>
    </row>
    <row r="3" ht="15.75">
      <c r="E3" s="14" t="s">
        <v>92</v>
      </c>
    </row>
    <row r="4" ht="15.75">
      <c r="E4" s="14" t="s">
        <v>93</v>
      </c>
    </row>
    <row r="5" ht="15.75">
      <c r="E5" s="14" t="s">
        <v>94</v>
      </c>
    </row>
    <row r="6" ht="15.75">
      <c r="E6" s="14" t="s">
        <v>198</v>
      </c>
    </row>
    <row r="7" spans="1:5" ht="15.75">
      <c r="A7" s="91"/>
      <c r="B7" s="91"/>
      <c r="E7" s="7"/>
    </row>
    <row r="8" spans="1:5" ht="69.75" customHeight="1">
      <c r="A8" s="75" t="s">
        <v>88</v>
      </c>
      <c r="B8" s="75"/>
      <c r="C8" s="75"/>
      <c r="D8" s="75"/>
      <c r="E8" s="75"/>
    </row>
    <row r="9" spans="2:5" ht="45" customHeight="1">
      <c r="B9" s="92" t="s">
        <v>95</v>
      </c>
      <c r="C9" s="92"/>
      <c r="D9" s="92"/>
      <c r="E9" s="92"/>
    </row>
    <row r="11" spans="2:5" ht="15.75">
      <c r="B11" s="76" t="s">
        <v>28</v>
      </c>
      <c r="C11" s="76"/>
      <c r="D11" s="77" t="s">
        <v>200</v>
      </c>
      <c r="E11" s="77"/>
    </row>
    <row r="12" spans="2:5" ht="15.75">
      <c r="B12" s="76" t="s">
        <v>29</v>
      </c>
      <c r="C12" s="76"/>
      <c r="D12" s="84">
        <v>7422043968</v>
      </c>
      <c r="E12" s="84"/>
    </row>
    <row r="13" spans="2:5" ht="15.75">
      <c r="B13" s="76" t="s">
        <v>30</v>
      </c>
      <c r="C13" s="76"/>
      <c r="D13" s="84">
        <v>742201001</v>
      </c>
      <c r="E13" s="84"/>
    </row>
    <row r="14" spans="2:5" ht="33.75" customHeight="1">
      <c r="B14" s="76" t="s">
        <v>31</v>
      </c>
      <c r="C14" s="76"/>
      <c r="D14" s="85" t="s">
        <v>201</v>
      </c>
      <c r="E14" s="85"/>
    </row>
    <row r="15" spans="2:5" ht="97.5" customHeight="1">
      <c r="B15" s="79" t="s">
        <v>90</v>
      </c>
      <c r="C15" s="80"/>
      <c r="D15" s="81" t="s">
        <v>205</v>
      </c>
      <c r="E15" s="82"/>
    </row>
    <row r="16" spans="2:5" ht="30" customHeight="1">
      <c r="B16" s="76" t="s">
        <v>2</v>
      </c>
      <c r="C16" s="76"/>
      <c r="D16" s="81" t="s">
        <v>202</v>
      </c>
      <c r="E16" s="82"/>
    </row>
    <row r="17" spans="2:5" ht="15" customHeight="1">
      <c r="B17" s="76" t="s">
        <v>3</v>
      </c>
      <c r="C17" s="76"/>
      <c r="D17" s="77" t="s">
        <v>206</v>
      </c>
      <c r="E17" s="77"/>
    </row>
    <row r="18" spans="2:5" ht="29.25" customHeight="1">
      <c r="B18" s="79" t="s">
        <v>4</v>
      </c>
      <c r="C18" s="80"/>
      <c r="D18" s="81"/>
      <c r="E18" s="82"/>
    </row>
    <row r="19" spans="2:5" ht="32.25" customHeight="1">
      <c r="B19" s="86" t="s">
        <v>207</v>
      </c>
      <c r="C19" s="86"/>
      <c r="D19" s="81" t="s">
        <v>208</v>
      </c>
      <c r="E19" s="82"/>
    </row>
    <row r="20" spans="2:5" ht="12" customHeight="1">
      <c r="B20" s="89"/>
      <c r="C20" s="90"/>
      <c r="D20" s="89"/>
      <c r="E20" s="90"/>
    </row>
    <row r="21" spans="2:5" ht="15.75">
      <c r="B21" s="76" t="s">
        <v>28</v>
      </c>
      <c r="C21" s="76"/>
      <c r="D21" s="77" t="s">
        <v>200</v>
      </c>
      <c r="E21" s="77"/>
    </row>
    <row r="22" spans="2:5" ht="15.75">
      <c r="B22" s="76" t="s">
        <v>29</v>
      </c>
      <c r="C22" s="76"/>
      <c r="D22" s="84">
        <v>7422043968</v>
      </c>
      <c r="E22" s="84"/>
    </row>
    <row r="23" spans="2:5" ht="15.75">
      <c r="B23" s="76" t="s">
        <v>30</v>
      </c>
      <c r="C23" s="76"/>
      <c r="D23" s="84">
        <v>742201001</v>
      </c>
      <c r="E23" s="84"/>
    </row>
    <row r="24" spans="2:5" ht="36" customHeight="1">
      <c r="B24" s="76" t="s">
        <v>31</v>
      </c>
      <c r="C24" s="76"/>
      <c r="D24" s="85" t="s">
        <v>201</v>
      </c>
      <c r="E24" s="85"/>
    </row>
    <row r="25" spans="2:5" ht="44.25" customHeight="1">
      <c r="B25" s="76" t="s">
        <v>32</v>
      </c>
      <c r="C25" s="76"/>
      <c r="D25" s="78"/>
      <c r="E25" s="78"/>
    </row>
    <row r="26" spans="2:5" ht="30" customHeight="1">
      <c r="B26" s="76" t="s">
        <v>2</v>
      </c>
      <c r="C26" s="76"/>
      <c r="D26" s="78"/>
      <c r="E26" s="78"/>
    </row>
    <row r="27" spans="2:5" ht="15.75">
      <c r="B27" s="76" t="s">
        <v>3</v>
      </c>
      <c r="C27" s="76"/>
      <c r="D27" s="78"/>
      <c r="E27" s="78"/>
    </row>
    <row r="28" spans="2:5" ht="15.75">
      <c r="B28" s="76" t="s">
        <v>4</v>
      </c>
      <c r="C28" s="76"/>
      <c r="D28" s="78"/>
      <c r="E28" s="78"/>
    </row>
    <row r="29" spans="2:5" ht="30" customHeight="1">
      <c r="B29" s="86" t="s">
        <v>33</v>
      </c>
      <c r="C29" s="86"/>
      <c r="D29" s="87" t="s">
        <v>203</v>
      </c>
      <c r="E29" s="88"/>
    </row>
    <row r="30" spans="2:5" ht="15.75" hidden="1">
      <c r="B30" s="34"/>
      <c r="C30" s="34"/>
      <c r="D30" s="34"/>
      <c r="E30" s="34"/>
    </row>
    <row r="31" spans="2:5" ht="15.75">
      <c r="B31" s="76" t="s">
        <v>28</v>
      </c>
      <c r="C31" s="76"/>
      <c r="D31" s="77" t="s">
        <v>200</v>
      </c>
      <c r="E31" s="77"/>
    </row>
    <row r="32" spans="2:5" ht="15.75">
      <c r="B32" s="76" t="s">
        <v>29</v>
      </c>
      <c r="C32" s="76"/>
      <c r="D32" s="84">
        <v>7422043968</v>
      </c>
      <c r="E32" s="84"/>
    </row>
    <row r="33" spans="2:5" ht="15.75">
      <c r="B33" s="76" t="s">
        <v>30</v>
      </c>
      <c r="C33" s="76"/>
      <c r="D33" s="84">
        <v>742201001</v>
      </c>
      <c r="E33" s="84"/>
    </row>
    <row r="34" spans="2:5" ht="31.5" customHeight="1">
      <c r="B34" s="76" t="s">
        <v>31</v>
      </c>
      <c r="C34" s="76"/>
      <c r="D34" s="85" t="s">
        <v>201</v>
      </c>
      <c r="E34" s="85"/>
    </row>
    <row r="35" spans="2:5" ht="34.5" customHeight="1">
      <c r="B35" s="76" t="s">
        <v>35</v>
      </c>
      <c r="C35" s="76"/>
      <c r="D35" s="78"/>
      <c r="E35" s="78"/>
    </row>
    <row r="36" spans="2:5" ht="30" customHeight="1">
      <c r="B36" s="76" t="s">
        <v>2</v>
      </c>
      <c r="C36" s="76"/>
      <c r="D36" s="78"/>
      <c r="E36" s="78"/>
    </row>
    <row r="37" spans="2:5" ht="15.75">
      <c r="B37" s="76" t="s">
        <v>3</v>
      </c>
      <c r="C37" s="76"/>
      <c r="D37" s="78"/>
      <c r="E37" s="78"/>
    </row>
    <row r="38" spans="2:5" ht="15.75">
      <c r="B38" s="76" t="s">
        <v>4</v>
      </c>
      <c r="C38" s="76"/>
      <c r="D38" s="78"/>
      <c r="E38" s="78"/>
    </row>
    <row r="39" spans="2:5" ht="39.75" customHeight="1">
      <c r="B39" s="86" t="s">
        <v>34</v>
      </c>
      <c r="C39" s="86"/>
      <c r="D39" s="87" t="s">
        <v>203</v>
      </c>
      <c r="E39" s="88"/>
    </row>
    <row r="40" spans="2:5" ht="15.75">
      <c r="B40" s="35"/>
      <c r="C40" s="35"/>
      <c r="D40" s="35"/>
      <c r="E40" s="35"/>
    </row>
    <row r="41" spans="2:5" ht="15.75">
      <c r="B41" s="14" t="s">
        <v>141</v>
      </c>
      <c r="C41" s="13"/>
      <c r="D41" s="14"/>
      <c r="E41" s="14"/>
    </row>
    <row r="42" spans="2:5" ht="33.75" customHeight="1">
      <c r="B42" s="83" t="s">
        <v>146</v>
      </c>
      <c r="C42" s="83"/>
      <c r="D42" s="83"/>
      <c r="E42" s="83"/>
    </row>
    <row r="43" spans="2:5" ht="50.25" customHeight="1">
      <c r="B43" s="83" t="s">
        <v>147</v>
      </c>
      <c r="C43" s="83"/>
      <c r="D43" s="83"/>
      <c r="E43" s="83"/>
    </row>
  </sheetData>
  <sheetProtection/>
  <mergeCells count="61">
    <mergeCell ref="D15:E15"/>
    <mergeCell ref="B16:C16"/>
    <mergeCell ref="D16:E16"/>
    <mergeCell ref="D11:E11"/>
    <mergeCell ref="B12:C12"/>
    <mergeCell ref="D12:E12"/>
    <mergeCell ref="B13:C13"/>
    <mergeCell ref="B9:E9"/>
    <mergeCell ref="D13:E13"/>
    <mergeCell ref="B38:C38"/>
    <mergeCell ref="D38:E38"/>
    <mergeCell ref="B28:C28"/>
    <mergeCell ref="D26:E26"/>
    <mergeCell ref="B32:C32"/>
    <mergeCell ref="D32:E32"/>
    <mergeCell ref="D35:E35"/>
    <mergeCell ref="B11:C11"/>
    <mergeCell ref="D20:E20"/>
    <mergeCell ref="B20:C20"/>
    <mergeCell ref="A7:B7"/>
    <mergeCell ref="B29:C29"/>
    <mergeCell ref="D29:E29"/>
    <mergeCell ref="B19:C19"/>
    <mergeCell ref="D19:E19"/>
    <mergeCell ref="B14:C14"/>
    <mergeCell ref="D14:E14"/>
    <mergeCell ref="B15:C15"/>
    <mergeCell ref="B27:C27"/>
    <mergeCell ref="D27:E27"/>
    <mergeCell ref="B22:C22"/>
    <mergeCell ref="D22:E22"/>
    <mergeCell ref="B43:E43"/>
    <mergeCell ref="B33:C33"/>
    <mergeCell ref="D33:E33"/>
    <mergeCell ref="B35:C35"/>
    <mergeCell ref="B34:C34"/>
    <mergeCell ref="D34:E34"/>
    <mergeCell ref="B36:C36"/>
    <mergeCell ref="D36:E36"/>
    <mergeCell ref="B37:C37"/>
    <mergeCell ref="D37:E37"/>
    <mergeCell ref="B42:E42"/>
    <mergeCell ref="B23:C23"/>
    <mergeCell ref="D23:E23"/>
    <mergeCell ref="B24:C24"/>
    <mergeCell ref="D24:E24"/>
    <mergeCell ref="B39:C39"/>
    <mergeCell ref="D39:E39"/>
    <mergeCell ref="B31:C31"/>
    <mergeCell ref="D31:E31"/>
    <mergeCell ref="D28:E28"/>
    <mergeCell ref="A8:E8"/>
    <mergeCell ref="B17:C17"/>
    <mergeCell ref="D17:E17"/>
    <mergeCell ref="B26:C26"/>
    <mergeCell ref="B21:C21"/>
    <mergeCell ref="B25:C25"/>
    <mergeCell ref="D25:E25"/>
    <mergeCell ref="B18:C18"/>
    <mergeCell ref="D18:E18"/>
    <mergeCell ref="D21:E21"/>
  </mergeCells>
  <printOptions/>
  <pageMargins left="0.7086614173228347" right="0.59" top="0.32" bottom="0.32" header="0.21" footer="0.31496062992125984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zoomScalePageLayoutView="0" workbookViewId="0" topLeftCell="B3">
      <selection activeCell="C4" sqref="C4:D6"/>
    </sheetView>
  </sheetViews>
  <sheetFormatPr defaultColWidth="9.140625" defaultRowHeight="15"/>
  <cols>
    <col min="1" max="1" width="6.00390625" style="2" customWidth="1"/>
    <col min="2" max="2" width="40.7109375" style="2" customWidth="1"/>
    <col min="3" max="3" width="54.57421875" style="2" customWidth="1"/>
    <col min="4" max="5" width="9.140625" style="2" customWidth="1"/>
    <col min="6" max="6" width="8.00390625" style="2" customWidth="1"/>
    <col min="7" max="7" width="12.7109375" style="2" customWidth="1"/>
    <col min="8" max="16384" width="9.140625" style="2" customWidth="1"/>
  </cols>
  <sheetData>
    <row r="1" spans="2:7" ht="15" hidden="1">
      <c r="B1" s="93">
        <v>9</v>
      </c>
      <c r="C1" s="93"/>
      <c r="D1" s="93"/>
      <c r="E1" s="93"/>
      <c r="F1" s="93"/>
      <c r="G1" s="93"/>
    </row>
    <row r="2" ht="15" hidden="1"/>
    <row r="3" spans="2:4" ht="57.75" customHeight="1">
      <c r="B3" s="92" t="s">
        <v>192</v>
      </c>
      <c r="C3" s="92"/>
      <c r="D3" s="92"/>
    </row>
    <row r="4" spans="2:7" ht="15.75">
      <c r="B4" s="8" t="s">
        <v>28</v>
      </c>
      <c r="C4" s="77" t="s">
        <v>200</v>
      </c>
      <c r="D4" s="77"/>
      <c r="E4" s="14"/>
      <c r="F4" s="14"/>
      <c r="G4" s="14"/>
    </row>
    <row r="5" spans="2:7" ht="15.75">
      <c r="B5" s="8" t="s">
        <v>29</v>
      </c>
      <c r="C5" s="84">
        <v>7422043968</v>
      </c>
      <c r="D5" s="84"/>
      <c r="E5" s="14"/>
      <c r="F5" s="14"/>
      <c r="G5" s="14"/>
    </row>
    <row r="6" spans="2:7" ht="15.75">
      <c r="B6" s="8" t="s">
        <v>30</v>
      </c>
      <c r="C6" s="84">
        <v>742201001</v>
      </c>
      <c r="D6" s="84"/>
      <c r="E6" s="14"/>
      <c r="F6" s="14"/>
      <c r="G6" s="14"/>
    </row>
    <row r="7" spans="2:7" ht="15.75">
      <c r="B7" s="8" t="s">
        <v>49</v>
      </c>
      <c r="C7" s="77"/>
      <c r="D7" s="77"/>
      <c r="E7" s="14"/>
      <c r="F7" s="14"/>
      <c r="G7" s="14"/>
    </row>
    <row r="8" spans="2:7" ht="15.75">
      <c r="B8" s="14"/>
      <c r="C8" s="14"/>
      <c r="D8" s="14"/>
      <c r="E8" s="14"/>
      <c r="F8" s="14"/>
      <c r="G8" s="14"/>
    </row>
    <row r="9" spans="2:7" ht="61.5" customHeight="1">
      <c r="B9" s="9" t="s">
        <v>50</v>
      </c>
      <c r="C9" s="77"/>
      <c r="D9" s="77"/>
      <c r="E9" s="14"/>
      <c r="F9" s="14"/>
      <c r="G9" s="14"/>
    </row>
    <row r="10" spans="2:7" ht="23.25" customHeight="1">
      <c r="B10" s="32" t="s">
        <v>24</v>
      </c>
      <c r="C10" s="77"/>
      <c r="D10" s="77"/>
      <c r="E10" s="14"/>
      <c r="F10" s="14"/>
      <c r="G10" s="14"/>
    </row>
    <row r="11" spans="2:7" ht="23.25" customHeight="1">
      <c r="B11" s="32" t="s">
        <v>25</v>
      </c>
      <c r="C11" s="77"/>
      <c r="D11" s="77"/>
      <c r="E11" s="14"/>
      <c r="F11" s="14"/>
      <c r="G11" s="14"/>
    </row>
    <row r="12" spans="2:7" ht="23.25" customHeight="1">
      <c r="B12" s="32" t="s">
        <v>26</v>
      </c>
      <c r="C12" s="77"/>
      <c r="D12" s="77"/>
      <c r="E12" s="14"/>
      <c r="F12" s="14"/>
      <c r="G12" s="14"/>
    </row>
    <row r="13" spans="2:7" ht="23.25" customHeight="1">
      <c r="B13" s="32" t="s">
        <v>27</v>
      </c>
      <c r="C13" s="77"/>
      <c r="D13" s="77"/>
      <c r="E13" s="14"/>
      <c r="F13" s="14"/>
      <c r="G13" s="14"/>
    </row>
    <row r="14" spans="2:7" ht="15.75">
      <c r="B14" s="14"/>
      <c r="C14" s="14"/>
      <c r="D14" s="14"/>
      <c r="E14" s="14"/>
      <c r="F14" s="14"/>
      <c r="G14" s="14"/>
    </row>
    <row r="15" spans="2:7" ht="32.25" customHeight="1">
      <c r="B15" s="111" t="s">
        <v>51</v>
      </c>
      <c r="C15" s="111"/>
      <c r="D15" s="111"/>
      <c r="E15" s="127" t="s">
        <v>193</v>
      </c>
      <c r="F15" s="128"/>
      <c r="G15" s="129"/>
    </row>
    <row r="16" spans="2:7" ht="33.75" customHeight="1">
      <c r="B16" s="136" t="s">
        <v>52</v>
      </c>
      <c r="C16" s="109"/>
      <c r="D16" s="109"/>
      <c r="E16" s="130"/>
      <c r="F16" s="131"/>
      <c r="G16" s="132"/>
    </row>
    <row r="17" spans="2:7" ht="45" customHeight="1">
      <c r="B17" s="76" t="s">
        <v>53</v>
      </c>
      <c r="C17" s="76"/>
      <c r="D17" s="76"/>
      <c r="E17" s="133"/>
      <c r="F17" s="134"/>
      <c r="G17" s="135"/>
    </row>
    <row r="18" spans="2:7" ht="15.75">
      <c r="B18" s="14"/>
      <c r="C18" s="14"/>
      <c r="D18" s="14"/>
      <c r="E18" s="14"/>
      <c r="F18" s="14"/>
      <c r="G18" s="14"/>
    </row>
    <row r="19" spans="2:7" ht="17.25" customHeight="1">
      <c r="B19" s="13" t="s">
        <v>141</v>
      </c>
      <c r="C19" s="14"/>
      <c r="D19" s="13"/>
      <c r="E19" s="14"/>
      <c r="F19" s="14"/>
      <c r="G19" s="14"/>
    </row>
    <row r="20" spans="2:4" ht="31.5" customHeight="1">
      <c r="B20" s="83" t="s">
        <v>146</v>
      </c>
      <c r="C20" s="83"/>
      <c r="D20" s="15"/>
    </row>
  </sheetData>
  <sheetProtection/>
  <mergeCells count="16">
    <mergeCell ref="B20:C20"/>
    <mergeCell ref="B1:G1"/>
    <mergeCell ref="E15:G17"/>
    <mergeCell ref="B16:D16"/>
    <mergeCell ref="B17:D17"/>
    <mergeCell ref="C4:D4"/>
    <mergeCell ref="C5:D5"/>
    <mergeCell ref="C6:D6"/>
    <mergeCell ref="C7:D7"/>
    <mergeCell ref="B3:D3"/>
    <mergeCell ref="C13:D13"/>
    <mergeCell ref="B15:D15"/>
    <mergeCell ref="C9:D9"/>
    <mergeCell ref="C10:D10"/>
    <mergeCell ref="C11:D11"/>
    <mergeCell ref="C12:D12"/>
  </mergeCells>
  <printOptions/>
  <pageMargins left="0.21" right="0.26" top="0.43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2">
      <selection activeCell="C4" sqref="C4:C7"/>
    </sheetView>
  </sheetViews>
  <sheetFormatPr defaultColWidth="9.140625" defaultRowHeight="15"/>
  <cols>
    <col min="1" max="1" width="2.140625" style="2" customWidth="1"/>
    <col min="2" max="2" width="44.140625" style="3" customWidth="1"/>
    <col min="3" max="3" width="43.421875" style="2" customWidth="1"/>
    <col min="4" max="16384" width="9.140625" style="2" customWidth="1"/>
  </cols>
  <sheetData>
    <row r="1" spans="1:3" ht="15" hidden="1">
      <c r="A1" s="93">
        <v>2</v>
      </c>
      <c r="B1" s="93"/>
      <c r="C1" s="93"/>
    </row>
    <row r="2" spans="2:3" ht="38.25" customHeight="1">
      <c r="B2" s="92" t="s">
        <v>89</v>
      </c>
      <c r="C2" s="92"/>
    </row>
    <row r="3" ht="9" customHeight="1"/>
    <row r="4" spans="2:3" ht="15.75">
      <c r="B4" s="36" t="s">
        <v>28</v>
      </c>
      <c r="C4" s="19" t="s">
        <v>200</v>
      </c>
    </row>
    <row r="5" spans="2:3" ht="15.75">
      <c r="B5" s="36" t="s">
        <v>29</v>
      </c>
      <c r="C5" s="55">
        <v>7422043968</v>
      </c>
    </row>
    <row r="6" spans="2:3" ht="15.75">
      <c r="B6" s="36" t="s">
        <v>30</v>
      </c>
      <c r="C6" s="55">
        <v>742201001</v>
      </c>
    </row>
    <row r="7" spans="2:3" ht="29.25">
      <c r="B7" s="36" t="s">
        <v>31</v>
      </c>
      <c r="C7" s="56" t="s">
        <v>201</v>
      </c>
    </row>
    <row r="8" spans="2:3" ht="81.75" customHeight="1">
      <c r="B8" s="9" t="s">
        <v>96</v>
      </c>
      <c r="C8" s="19" t="s">
        <v>203</v>
      </c>
    </row>
    <row r="9" spans="2:3" ht="31.5">
      <c r="B9" s="33" t="s">
        <v>2</v>
      </c>
      <c r="C9" s="8"/>
    </row>
    <row r="10" spans="2:3" ht="15.75">
      <c r="B10" s="9" t="s">
        <v>36</v>
      </c>
      <c r="C10" s="8"/>
    </row>
    <row r="11" spans="2:3" ht="15.75">
      <c r="B11" s="36" t="s">
        <v>4</v>
      </c>
      <c r="C11" s="8"/>
    </row>
    <row r="12" spans="2:3" ht="15.75">
      <c r="B12" s="37" t="s">
        <v>0</v>
      </c>
      <c r="C12" s="19" t="s">
        <v>1</v>
      </c>
    </row>
    <row r="13" spans="2:3" ht="63">
      <c r="B13" s="9" t="s">
        <v>5</v>
      </c>
      <c r="C13" s="19" t="s">
        <v>203</v>
      </c>
    </row>
    <row r="14" spans="2:3" ht="15.75">
      <c r="B14" s="10"/>
      <c r="C14" s="11"/>
    </row>
    <row r="15" spans="2:3" ht="15.75">
      <c r="B15" s="36" t="s">
        <v>28</v>
      </c>
      <c r="C15" s="19" t="s">
        <v>200</v>
      </c>
    </row>
    <row r="16" spans="2:3" ht="15.75">
      <c r="B16" s="36" t="s">
        <v>29</v>
      </c>
      <c r="C16" s="55">
        <v>7422043968</v>
      </c>
    </row>
    <row r="17" spans="2:3" ht="15.75">
      <c r="B17" s="36" t="s">
        <v>30</v>
      </c>
      <c r="C17" s="55">
        <v>742201001</v>
      </c>
    </row>
    <row r="18" spans="2:3" ht="29.25">
      <c r="B18" s="36" t="s">
        <v>31</v>
      </c>
      <c r="C18" s="56" t="s">
        <v>201</v>
      </c>
    </row>
    <row r="19" spans="2:3" ht="63">
      <c r="B19" s="9" t="s">
        <v>97</v>
      </c>
      <c r="C19" s="8"/>
    </row>
    <row r="20" spans="2:3" ht="31.5">
      <c r="B20" s="33" t="s">
        <v>2</v>
      </c>
      <c r="C20" s="8"/>
    </row>
    <row r="21" spans="2:3" ht="15.75">
      <c r="B21" s="9" t="s">
        <v>36</v>
      </c>
      <c r="C21" s="8"/>
    </row>
    <row r="22" spans="2:3" ht="15.75">
      <c r="B22" s="36" t="s">
        <v>4</v>
      </c>
      <c r="C22" s="8"/>
    </row>
    <row r="23" spans="2:3" ht="15.75">
      <c r="B23" s="37" t="s">
        <v>0</v>
      </c>
      <c r="C23" s="19" t="s">
        <v>1</v>
      </c>
    </row>
    <row r="24" spans="2:3" ht="47.25">
      <c r="B24" s="12" t="s">
        <v>6</v>
      </c>
      <c r="C24" s="19" t="s">
        <v>203</v>
      </c>
    </row>
    <row r="25" spans="2:3" ht="15.75">
      <c r="B25" s="13"/>
      <c r="C25" s="14"/>
    </row>
    <row r="26" spans="2:5" ht="17.25" customHeight="1">
      <c r="B26" s="14" t="s">
        <v>141</v>
      </c>
      <c r="C26" s="13"/>
      <c r="D26" s="14"/>
      <c r="E26" s="14"/>
    </row>
    <row r="27" spans="2:5" ht="49.5" customHeight="1">
      <c r="B27" s="83" t="s">
        <v>146</v>
      </c>
      <c r="C27" s="83"/>
      <c r="D27" s="15"/>
      <c r="E27" s="15"/>
    </row>
    <row r="28" spans="2:5" ht="68.25" customHeight="1">
      <c r="B28" s="83" t="s">
        <v>147</v>
      </c>
      <c r="C28" s="83"/>
      <c r="D28" s="15"/>
      <c r="E28" s="15"/>
    </row>
  </sheetData>
  <sheetProtection/>
  <mergeCells count="4">
    <mergeCell ref="B28:C28"/>
    <mergeCell ref="B2:C2"/>
    <mergeCell ref="B27:C27"/>
    <mergeCell ref="A1:C1"/>
  </mergeCells>
  <printOptions/>
  <pageMargins left="0.7086614173228347" right="0.47" top="0.39" bottom="0.2" header="0.2" footer="0.17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5">
      <pane xSplit="2" ySplit="8" topLeftCell="C13" activePane="bottomRight" state="frozen"/>
      <selection pane="topLeft" activeCell="A5" sqref="A5"/>
      <selection pane="topRight" activeCell="C5" sqref="C5"/>
      <selection pane="bottomLeft" activeCell="A13" sqref="A13"/>
      <selection pane="bottomRight" activeCell="C11" sqref="C11"/>
    </sheetView>
  </sheetViews>
  <sheetFormatPr defaultColWidth="9.140625" defaultRowHeight="15"/>
  <cols>
    <col min="1" max="1" width="7.7109375" style="54" customWidth="1"/>
    <col min="2" max="2" width="80.7109375" style="3" customWidth="1"/>
    <col min="3" max="3" width="10.28125" style="3" customWidth="1"/>
    <col min="4" max="6" width="11.421875" style="2" customWidth="1"/>
    <col min="7" max="16384" width="9.140625" style="2" customWidth="1"/>
  </cols>
  <sheetData>
    <row r="1" spans="2:4" ht="15.75" hidden="1">
      <c r="B1" s="95">
        <v>3</v>
      </c>
      <c r="C1" s="95"/>
      <c r="D1" s="95"/>
    </row>
    <row r="2" spans="2:4" ht="33.75" customHeight="1">
      <c r="B2" s="92" t="s">
        <v>149</v>
      </c>
      <c r="C2" s="92"/>
      <c r="D2" s="92"/>
    </row>
    <row r="3" spans="2:6" ht="15.75">
      <c r="B3" s="36" t="s">
        <v>28</v>
      </c>
      <c r="C3" s="77" t="s">
        <v>200</v>
      </c>
      <c r="D3" s="77"/>
      <c r="E3" s="96"/>
      <c r="F3" s="96"/>
    </row>
    <row r="4" spans="2:6" ht="15.75">
      <c r="B4" s="36" t="s">
        <v>29</v>
      </c>
      <c r="C4" s="97">
        <v>7422043968</v>
      </c>
      <c r="D4" s="98"/>
      <c r="E4" s="99"/>
      <c r="F4" s="100"/>
    </row>
    <row r="5" spans="2:6" ht="15.75">
      <c r="B5" s="36" t="s">
        <v>30</v>
      </c>
      <c r="C5" s="97">
        <v>742201001</v>
      </c>
      <c r="D5" s="98"/>
      <c r="E5" s="99"/>
      <c r="F5" s="100"/>
    </row>
    <row r="6" spans="2:6" ht="37.5" customHeight="1">
      <c r="B6" s="36" t="s">
        <v>31</v>
      </c>
      <c r="C6" s="70" t="s">
        <v>201</v>
      </c>
      <c r="D6" s="71"/>
      <c r="E6" s="99"/>
      <c r="F6" s="100"/>
    </row>
    <row r="7" spans="2:6" ht="15.75">
      <c r="B7" s="36" t="s">
        <v>37</v>
      </c>
      <c r="C7" s="72" t="s">
        <v>209</v>
      </c>
      <c r="D7" s="73"/>
      <c r="E7" s="99"/>
      <c r="F7" s="100"/>
    </row>
    <row r="8" spans="2:6" ht="31.5">
      <c r="B8" s="9" t="s">
        <v>99</v>
      </c>
      <c r="C8" s="74" t="s">
        <v>204</v>
      </c>
      <c r="D8" s="66"/>
      <c r="E8" s="99"/>
      <c r="F8" s="100"/>
    </row>
    <row r="9" spans="2:4" ht="11.25" customHeight="1">
      <c r="B9" s="13"/>
      <c r="C9" s="13"/>
      <c r="D9" s="14"/>
    </row>
    <row r="10" spans="2:4" ht="15.75">
      <c r="B10" s="13"/>
      <c r="C10" s="13"/>
      <c r="D10" s="14"/>
    </row>
    <row r="11" spans="1:6" s="38" customFormat="1" ht="31.5">
      <c r="A11" s="42" t="s">
        <v>98</v>
      </c>
      <c r="B11" s="20" t="s">
        <v>7</v>
      </c>
      <c r="C11" s="40" t="s">
        <v>100</v>
      </c>
      <c r="D11" s="20" t="s">
        <v>210</v>
      </c>
      <c r="E11" s="20" t="s">
        <v>211</v>
      </c>
      <c r="F11" s="20" t="s">
        <v>212</v>
      </c>
    </row>
    <row r="12" spans="1:6" ht="18" customHeight="1">
      <c r="A12" s="42" t="s">
        <v>150</v>
      </c>
      <c r="B12" s="9" t="s">
        <v>108</v>
      </c>
      <c r="C12" s="41" t="s">
        <v>101</v>
      </c>
      <c r="D12" s="19">
        <f>SUM(D14:D25)-D15-D16</f>
        <v>1342.31</v>
      </c>
      <c r="E12" s="19">
        <f>SUM(E14:E25)-E15-E16</f>
        <v>1423.0099999999998</v>
      </c>
      <c r="F12" s="19">
        <f>SUM(F14:F25)-F15-F16</f>
        <v>1502.9799999999998</v>
      </c>
    </row>
    <row r="13" spans="1:6" ht="20.25" customHeight="1">
      <c r="A13" s="42" t="s">
        <v>151</v>
      </c>
      <c r="B13" s="16" t="s">
        <v>38</v>
      </c>
      <c r="C13" s="41" t="s">
        <v>101</v>
      </c>
      <c r="D13" s="8"/>
      <c r="E13" s="58"/>
      <c r="F13" s="58"/>
    </row>
    <row r="14" spans="1:6" ht="33" customHeight="1">
      <c r="A14" s="42" t="s">
        <v>152</v>
      </c>
      <c r="B14" s="16" t="s">
        <v>39</v>
      </c>
      <c r="C14" s="41" t="s">
        <v>101</v>
      </c>
      <c r="D14" s="59">
        <v>209.39</v>
      </c>
      <c r="E14" s="60">
        <v>231.65</v>
      </c>
      <c r="F14" s="60">
        <v>288.14</v>
      </c>
    </row>
    <row r="15" spans="1:6" ht="17.25" customHeight="1">
      <c r="A15" s="42" t="s">
        <v>153</v>
      </c>
      <c r="B15" s="43" t="s">
        <v>40</v>
      </c>
      <c r="C15" s="41" t="s">
        <v>102</v>
      </c>
      <c r="D15" s="59">
        <v>4.632</v>
      </c>
      <c r="E15" s="60">
        <v>4.633</v>
      </c>
      <c r="F15" s="60">
        <v>4.633</v>
      </c>
    </row>
    <row r="16" spans="1:6" ht="15.75">
      <c r="A16" s="42"/>
      <c r="B16" s="43" t="s">
        <v>41</v>
      </c>
      <c r="C16" s="41" t="s">
        <v>103</v>
      </c>
      <c r="D16" s="59">
        <v>45.2</v>
      </c>
      <c r="E16" s="61">
        <v>50</v>
      </c>
      <c r="F16" s="60">
        <v>62.2</v>
      </c>
    </row>
    <row r="17" spans="1:6" ht="17.25" customHeight="1">
      <c r="A17" s="42" t="s">
        <v>154</v>
      </c>
      <c r="B17" s="16" t="s">
        <v>42</v>
      </c>
      <c r="C17" s="41" t="s">
        <v>101</v>
      </c>
      <c r="D17" s="62"/>
      <c r="E17" s="63"/>
      <c r="F17" s="64"/>
    </row>
    <row r="18" spans="1:6" ht="32.25" customHeight="1">
      <c r="A18" s="42" t="s">
        <v>155</v>
      </c>
      <c r="B18" s="16" t="s">
        <v>43</v>
      </c>
      <c r="C18" s="41" t="s">
        <v>101</v>
      </c>
      <c r="D18" s="59">
        <f>761.14+261.07</f>
        <v>1022.21</v>
      </c>
      <c r="E18" s="60">
        <f>799.96+274.39</f>
        <v>1074.35</v>
      </c>
      <c r="F18" s="60">
        <f>799.96+261.07</f>
        <v>1061.03</v>
      </c>
    </row>
    <row r="19" spans="1:6" ht="33" customHeight="1">
      <c r="A19" s="42" t="s">
        <v>156</v>
      </c>
      <c r="B19" s="16" t="s">
        <v>44</v>
      </c>
      <c r="C19" s="41" t="s">
        <v>101</v>
      </c>
      <c r="D19" s="59">
        <v>10.49</v>
      </c>
      <c r="E19" s="60">
        <v>11.09</v>
      </c>
      <c r="F19" s="60">
        <v>23.99</v>
      </c>
    </row>
    <row r="20" spans="1:6" ht="19.5" customHeight="1">
      <c r="A20" s="42" t="s">
        <v>157</v>
      </c>
      <c r="B20" s="16" t="s">
        <v>45</v>
      </c>
      <c r="C20" s="41" t="s">
        <v>101</v>
      </c>
      <c r="D20" s="62"/>
      <c r="E20" s="63"/>
      <c r="F20" s="64"/>
    </row>
    <row r="21" spans="1:6" ht="19.5" customHeight="1">
      <c r="A21" s="42"/>
      <c r="B21" s="43" t="s">
        <v>46</v>
      </c>
      <c r="C21" s="41" t="s">
        <v>101</v>
      </c>
      <c r="D21" s="62"/>
      <c r="E21" s="63"/>
      <c r="F21" s="64"/>
    </row>
    <row r="22" spans="1:6" ht="19.5" customHeight="1">
      <c r="A22" s="42" t="s">
        <v>158</v>
      </c>
      <c r="B22" s="16" t="s">
        <v>47</v>
      </c>
      <c r="C22" s="41" t="s">
        <v>101</v>
      </c>
      <c r="D22" s="59">
        <v>13.29</v>
      </c>
      <c r="E22" s="60">
        <v>14.03</v>
      </c>
      <c r="F22" s="63">
        <v>14.04</v>
      </c>
    </row>
    <row r="23" spans="1:6" ht="19.5" customHeight="1">
      <c r="A23" s="42"/>
      <c r="B23" s="43" t="s">
        <v>46</v>
      </c>
      <c r="C23" s="41" t="s">
        <v>101</v>
      </c>
      <c r="D23" s="62"/>
      <c r="E23" s="63"/>
      <c r="F23" s="64"/>
    </row>
    <row r="24" spans="1:6" ht="19.5" customHeight="1">
      <c r="A24" s="42" t="s">
        <v>159</v>
      </c>
      <c r="B24" s="16" t="s">
        <v>48</v>
      </c>
      <c r="C24" s="41" t="s">
        <v>101</v>
      </c>
      <c r="D24" s="59">
        <v>86.93</v>
      </c>
      <c r="E24" s="60">
        <v>91.89</v>
      </c>
      <c r="F24" s="60">
        <f>115.78</f>
        <v>115.78</v>
      </c>
    </row>
    <row r="25" spans="1:6" ht="48.75" customHeight="1">
      <c r="A25" s="42" t="s">
        <v>160</v>
      </c>
      <c r="B25" s="16" t="s">
        <v>130</v>
      </c>
      <c r="C25" s="41" t="s">
        <v>101</v>
      </c>
      <c r="D25" s="62"/>
      <c r="E25" s="63"/>
      <c r="F25" s="64"/>
    </row>
    <row r="26" spans="1:6" ht="17.25" customHeight="1">
      <c r="A26" s="42" t="s">
        <v>161</v>
      </c>
      <c r="B26" s="9" t="s">
        <v>118</v>
      </c>
      <c r="C26" s="41" t="s">
        <v>101</v>
      </c>
      <c r="D26" s="59">
        <v>6.72</v>
      </c>
      <c r="E26" s="60">
        <v>6.71</v>
      </c>
      <c r="F26" s="63">
        <v>6.71</v>
      </c>
    </row>
    <row r="27" spans="1:6" ht="16.5" customHeight="1">
      <c r="A27" s="42" t="s">
        <v>116</v>
      </c>
      <c r="B27" s="9" t="s">
        <v>162</v>
      </c>
      <c r="C27" s="41" t="s">
        <v>101</v>
      </c>
      <c r="D27" s="59">
        <f>D12+D26</f>
        <v>1349.03</v>
      </c>
      <c r="E27" s="59">
        <f>E12+E26</f>
        <v>1429.7199999999998</v>
      </c>
      <c r="F27" s="65">
        <f>F12+F26</f>
        <v>1509.6899999999998</v>
      </c>
    </row>
    <row r="28" spans="1:6" ht="16.5" customHeight="1">
      <c r="A28" s="42"/>
      <c r="B28" s="9"/>
      <c r="C28" s="41"/>
      <c r="D28" s="62"/>
      <c r="E28" s="64"/>
      <c r="F28" s="64"/>
    </row>
    <row r="29" spans="1:6" ht="18" customHeight="1">
      <c r="A29" s="42" t="s">
        <v>117</v>
      </c>
      <c r="B29" s="9" t="s">
        <v>140</v>
      </c>
      <c r="C29" s="41" t="s">
        <v>131</v>
      </c>
      <c r="D29" s="59">
        <v>134.9</v>
      </c>
      <c r="E29" s="60">
        <v>134.87</v>
      </c>
      <c r="F29" s="60">
        <v>134.87</v>
      </c>
    </row>
    <row r="30" spans="1:6" ht="31.5" customHeight="1">
      <c r="A30" s="42" t="s">
        <v>122</v>
      </c>
      <c r="B30" s="9" t="s">
        <v>139</v>
      </c>
      <c r="C30" s="41" t="s">
        <v>131</v>
      </c>
      <c r="D30" s="62"/>
      <c r="E30" s="64"/>
      <c r="F30" s="64"/>
    </row>
    <row r="31" spans="1:6" ht="18" customHeight="1">
      <c r="A31" s="42" t="s">
        <v>123</v>
      </c>
      <c r="B31" s="9" t="s">
        <v>138</v>
      </c>
      <c r="C31" s="41" t="s">
        <v>131</v>
      </c>
      <c r="D31" s="62"/>
      <c r="E31" s="64"/>
      <c r="F31" s="64"/>
    </row>
    <row r="32" spans="1:6" ht="18" customHeight="1">
      <c r="A32" s="42" t="s">
        <v>124</v>
      </c>
      <c r="B32" s="9" t="s">
        <v>137</v>
      </c>
      <c r="C32" s="41" t="s">
        <v>132</v>
      </c>
      <c r="D32" s="59">
        <v>0.75</v>
      </c>
      <c r="E32" s="59">
        <v>0.75</v>
      </c>
      <c r="F32" s="59">
        <v>0.75</v>
      </c>
    </row>
    <row r="33" spans="1:6" ht="18" customHeight="1">
      <c r="A33" s="42" t="s">
        <v>125</v>
      </c>
      <c r="B33" s="9" t="s">
        <v>136</v>
      </c>
      <c r="C33" s="41" t="s">
        <v>133</v>
      </c>
      <c r="D33" s="59"/>
      <c r="E33" s="64"/>
      <c r="F33" s="64"/>
    </row>
    <row r="34" spans="1:6" ht="18" customHeight="1">
      <c r="A34" s="42" t="s">
        <v>126</v>
      </c>
      <c r="B34" s="9" t="s">
        <v>135</v>
      </c>
      <c r="C34" s="41" t="s">
        <v>134</v>
      </c>
      <c r="D34" s="59">
        <v>6</v>
      </c>
      <c r="E34" s="59">
        <v>6</v>
      </c>
      <c r="F34" s="59">
        <v>6</v>
      </c>
    </row>
    <row r="35" spans="2:4" ht="15.75">
      <c r="B35" s="13"/>
      <c r="C35" s="13"/>
      <c r="D35" s="14"/>
    </row>
    <row r="36" spans="2:4" ht="15.75">
      <c r="B36" s="13"/>
      <c r="C36" s="13"/>
      <c r="D36" s="14"/>
    </row>
    <row r="37" spans="2:4" ht="33.75" customHeight="1">
      <c r="B37" s="83"/>
      <c r="C37" s="83"/>
      <c r="D37" s="83"/>
    </row>
    <row r="38" spans="2:4" ht="30.75" customHeight="1">
      <c r="B38" s="83"/>
      <c r="C38" s="83"/>
      <c r="D38" s="83"/>
    </row>
    <row r="39" spans="2:4" ht="114" customHeight="1">
      <c r="B39" s="83"/>
      <c r="C39" s="83"/>
      <c r="D39" s="83"/>
    </row>
    <row r="40" spans="2:4" ht="36" customHeight="1">
      <c r="B40" s="83"/>
      <c r="C40" s="83"/>
      <c r="D40" s="83"/>
    </row>
    <row r="43" spans="2:4" ht="47.25" customHeight="1">
      <c r="B43" s="94"/>
      <c r="C43" s="94"/>
      <c r="D43" s="94"/>
    </row>
  </sheetData>
  <sheetProtection/>
  <mergeCells count="13">
    <mergeCell ref="C5:F5"/>
    <mergeCell ref="C6:F6"/>
    <mergeCell ref="C7:F7"/>
    <mergeCell ref="C8:F8"/>
    <mergeCell ref="B1:D1"/>
    <mergeCell ref="B2:D2"/>
    <mergeCell ref="C3:F3"/>
    <mergeCell ref="C4:F4"/>
    <mergeCell ref="B37:D37"/>
    <mergeCell ref="B43:D43"/>
    <mergeCell ref="B38:D38"/>
    <mergeCell ref="B40:D40"/>
    <mergeCell ref="B39:D39"/>
  </mergeCells>
  <printOptions/>
  <pageMargins left="0.4724409448818898" right="0" top="0.5511811023622047" bottom="0.1968503937007874" header="0.31496062992125984" footer="0.31496062992125984"/>
  <pageSetup fitToHeight="2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B2">
      <selection activeCell="B29" sqref="B29"/>
    </sheetView>
  </sheetViews>
  <sheetFormatPr defaultColWidth="9.140625" defaultRowHeight="15"/>
  <cols>
    <col min="1" max="1" width="7.7109375" style="54" customWidth="1"/>
    <col min="2" max="2" width="82.140625" style="3" customWidth="1"/>
    <col min="3" max="3" width="14.00390625" style="3" customWidth="1"/>
    <col min="4" max="4" width="25.7109375" style="2" customWidth="1"/>
    <col min="5" max="16384" width="9.140625" style="2" customWidth="1"/>
  </cols>
  <sheetData>
    <row r="1" spans="2:4" ht="15.75" hidden="1">
      <c r="B1" s="95">
        <v>3</v>
      </c>
      <c r="C1" s="95"/>
      <c r="D1" s="95"/>
    </row>
    <row r="2" spans="2:4" ht="33.75" customHeight="1">
      <c r="B2" s="92" t="s">
        <v>148</v>
      </c>
      <c r="C2" s="92"/>
      <c r="D2" s="92"/>
    </row>
    <row r="3" spans="2:4" ht="15.75">
      <c r="B3" s="36" t="s">
        <v>28</v>
      </c>
      <c r="C3" s="77" t="s">
        <v>200</v>
      </c>
      <c r="D3" s="77"/>
    </row>
    <row r="4" spans="2:4" ht="15.75">
      <c r="B4" s="36" t="s">
        <v>29</v>
      </c>
      <c r="C4" s="84">
        <v>7422043968</v>
      </c>
      <c r="D4" s="84"/>
    </row>
    <row r="5" spans="2:4" ht="15.75">
      <c r="B5" s="36" t="s">
        <v>30</v>
      </c>
      <c r="C5" s="84">
        <v>742201001</v>
      </c>
      <c r="D5" s="84"/>
    </row>
    <row r="6" spans="2:4" ht="39.75" customHeight="1">
      <c r="B6" s="36" t="s">
        <v>31</v>
      </c>
      <c r="C6" s="85" t="s">
        <v>201</v>
      </c>
      <c r="D6" s="85"/>
    </row>
    <row r="7" spans="2:4" ht="15.75">
      <c r="B7" s="36" t="s">
        <v>37</v>
      </c>
      <c r="C7" s="72" t="s">
        <v>213</v>
      </c>
      <c r="D7" s="67"/>
    </row>
    <row r="8" spans="2:4" ht="31.5">
      <c r="B8" s="9" t="s">
        <v>99</v>
      </c>
      <c r="C8" s="68" t="s">
        <v>204</v>
      </c>
      <c r="D8" s="68"/>
    </row>
    <row r="9" spans="2:4" ht="11.25" customHeight="1">
      <c r="B9" s="13"/>
      <c r="C9" s="13"/>
      <c r="D9" s="14"/>
    </row>
    <row r="10" spans="2:4" ht="15.75">
      <c r="B10" s="13"/>
      <c r="C10" s="13"/>
      <c r="D10" s="14"/>
    </row>
    <row r="11" spans="1:4" s="38" customFormat="1" ht="31.5">
      <c r="A11" s="42" t="s">
        <v>98</v>
      </c>
      <c r="B11" s="20" t="s">
        <v>7</v>
      </c>
      <c r="C11" s="40" t="s">
        <v>100</v>
      </c>
      <c r="D11" s="20" t="s">
        <v>1</v>
      </c>
    </row>
    <row r="12" spans="1:4" ht="15.75">
      <c r="A12" s="42">
        <v>1</v>
      </c>
      <c r="B12" s="9" t="s">
        <v>107</v>
      </c>
      <c r="C12" s="41" t="s">
        <v>101</v>
      </c>
      <c r="D12" s="19">
        <v>2019.07</v>
      </c>
    </row>
    <row r="13" spans="1:4" ht="18" customHeight="1">
      <c r="A13" s="42">
        <v>2</v>
      </c>
      <c r="B13" s="9" t="s">
        <v>108</v>
      </c>
      <c r="C13" s="41" t="s">
        <v>101</v>
      </c>
      <c r="D13" s="57">
        <f>D15+D19+D20+D21+D23+D25</f>
        <v>1648.438</v>
      </c>
    </row>
    <row r="14" spans="1:4" ht="20.25" customHeight="1">
      <c r="A14" s="42" t="s">
        <v>104</v>
      </c>
      <c r="B14" s="16" t="s">
        <v>38</v>
      </c>
      <c r="C14" s="41" t="s">
        <v>101</v>
      </c>
      <c r="D14" s="19"/>
    </row>
    <row r="15" spans="1:4" ht="33" customHeight="1">
      <c r="A15" s="42" t="s">
        <v>105</v>
      </c>
      <c r="B15" s="16" t="s">
        <v>39</v>
      </c>
      <c r="C15" s="41" t="s">
        <v>101</v>
      </c>
      <c r="D15" s="57">
        <f>D17*D16</f>
        <v>238.144</v>
      </c>
    </row>
    <row r="16" spans="1:4" ht="17.25" customHeight="1">
      <c r="A16" s="42" t="s">
        <v>106</v>
      </c>
      <c r="B16" s="43" t="s">
        <v>40</v>
      </c>
      <c r="C16" s="41" t="s">
        <v>102</v>
      </c>
      <c r="D16" s="57">
        <v>4</v>
      </c>
    </row>
    <row r="17" spans="1:4" ht="15.75">
      <c r="A17" s="42"/>
      <c r="B17" s="43" t="s">
        <v>41</v>
      </c>
      <c r="C17" s="41" t="s">
        <v>103</v>
      </c>
      <c r="D17" s="19">
        <f>59536/1000</f>
        <v>59.536</v>
      </c>
    </row>
    <row r="18" spans="1:4" ht="17.25" customHeight="1">
      <c r="A18" s="42" t="s">
        <v>109</v>
      </c>
      <c r="B18" s="16" t="s">
        <v>42</v>
      </c>
      <c r="C18" s="41" t="s">
        <v>101</v>
      </c>
      <c r="D18" s="19"/>
    </row>
    <row r="19" spans="1:4" ht="32.25" customHeight="1">
      <c r="A19" s="42" t="s">
        <v>110</v>
      </c>
      <c r="B19" s="16" t="s">
        <v>43</v>
      </c>
      <c r="C19" s="41" t="s">
        <v>101</v>
      </c>
      <c r="D19" s="19">
        <f>755.86+251.85</f>
        <v>1007.71</v>
      </c>
    </row>
    <row r="20" spans="1:4" ht="33" customHeight="1">
      <c r="A20" s="42" t="s">
        <v>111</v>
      </c>
      <c r="B20" s="16" t="s">
        <v>44</v>
      </c>
      <c r="C20" s="41" t="s">
        <v>101</v>
      </c>
      <c r="D20" s="19">
        <v>23.99</v>
      </c>
    </row>
    <row r="21" spans="1:4" ht="19.5" customHeight="1">
      <c r="A21" s="42" t="s">
        <v>112</v>
      </c>
      <c r="B21" s="16" t="s">
        <v>45</v>
      </c>
      <c r="C21" s="41" t="s">
        <v>101</v>
      </c>
      <c r="D21" s="19">
        <f>0.56+75.01</f>
        <v>75.57000000000001</v>
      </c>
    </row>
    <row r="22" spans="1:4" ht="19.5" customHeight="1">
      <c r="A22" s="42"/>
      <c r="B22" s="43" t="s">
        <v>46</v>
      </c>
      <c r="C22" s="41" t="s">
        <v>101</v>
      </c>
      <c r="D22" s="19">
        <f>55.81+19.2</f>
        <v>75.01</v>
      </c>
    </row>
    <row r="23" spans="1:4" ht="19.5" customHeight="1">
      <c r="A23" s="42" t="s">
        <v>113</v>
      </c>
      <c r="B23" s="16" t="s">
        <v>47</v>
      </c>
      <c r="C23" s="41" t="s">
        <v>101</v>
      </c>
      <c r="D23" s="19">
        <f>181.69</f>
        <v>181.69</v>
      </c>
    </row>
    <row r="24" spans="1:4" ht="19.5" customHeight="1">
      <c r="A24" s="42"/>
      <c r="B24" s="43" t="s">
        <v>46</v>
      </c>
      <c r="C24" s="41" t="s">
        <v>101</v>
      </c>
      <c r="D24" s="19">
        <f>57.4+19.74</f>
        <v>77.14</v>
      </c>
    </row>
    <row r="25" spans="1:4" ht="19.5" customHeight="1">
      <c r="A25" s="42" t="s">
        <v>114</v>
      </c>
      <c r="B25" s="16" t="s">
        <v>48</v>
      </c>
      <c r="C25" s="41" t="s">
        <v>101</v>
      </c>
      <c r="D25" s="57">
        <v>121.334</v>
      </c>
    </row>
    <row r="26" spans="1:4" ht="48.75" customHeight="1">
      <c r="A26" s="42" t="s">
        <v>115</v>
      </c>
      <c r="B26" s="16" t="s">
        <v>130</v>
      </c>
      <c r="C26" s="41" t="s">
        <v>101</v>
      </c>
      <c r="D26" s="19"/>
    </row>
    <row r="27" spans="1:4" ht="17.25" customHeight="1">
      <c r="A27" s="42" t="s">
        <v>116</v>
      </c>
      <c r="B27" s="9" t="s">
        <v>118</v>
      </c>
      <c r="C27" s="41" t="s">
        <v>101</v>
      </c>
      <c r="D27" s="57">
        <f>D12-D13</f>
        <v>370.63199999999983</v>
      </c>
    </row>
    <row r="28" spans="1:4" ht="16.5" customHeight="1">
      <c r="A28" s="42" t="s">
        <v>119</v>
      </c>
      <c r="B28" s="9" t="s">
        <v>215</v>
      </c>
      <c r="C28" s="41" t="s">
        <v>101</v>
      </c>
      <c r="D28" s="19"/>
    </row>
    <row r="29" spans="1:4" ht="48" customHeight="1">
      <c r="A29" s="42"/>
      <c r="B29" s="16" t="s">
        <v>8</v>
      </c>
      <c r="C29" s="41" t="s">
        <v>101</v>
      </c>
      <c r="D29" s="19"/>
    </row>
    <row r="30" spans="1:4" ht="16.5" customHeight="1">
      <c r="A30" s="42" t="s">
        <v>117</v>
      </c>
      <c r="B30" s="9" t="s">
        <v>120</v>
      </c>
      <c r="C30" s="41" t="s">
        <v>101</v>
      </c>
      <c r="D30" s="19"/>
    </row>
    <row r="31" spans="1:4" ht="19.5" customHeight="1">
      <c r="A31" s="42"/>
      <c r="B31" s="16" t="s">
        <v>121</v>
      </c>
      <c r="C31" s="41" t="s">
        <v>101</v>
      </c>
      <c r="D31" s="19"/>
    </row>
    <row r="32" spans="1:4" ht="32.25" customHeight="1">
      <c r="A32" s="42" t="s">
        <v>122</v>
      </c>
      <c r="B32" s="9" t="s">
        <v>129</v>
      </c>
      <c r="C32" s="41"/>
      <c r="D32" s="19" t="s">
        <v>214</v>
      </c>
    </row>
    <row r="33" spans="1:4" ht="18" customHeight="1">
      <c r="A33" s="42" t="s">
        <v>123</v>
      </c>
      <c r="B33" s="9" t="s">
        <v>140</v>
      </c>
      <c r="C33" s="41" t="s">
        <v>131</v>
      </c>
      <c r="D33" s="57">
        <v>201.907</v>
      </c>
    </row>
    <row r="34" spans="1:4" ht="31.5" customHeight="1">
      <c r="A34" s="42" t="s">
        <v>124</v>
      </c>
      <c r="B34" s="9" t="s">
        <v>139</v>
      </c>
      <c r="C34" s="41" t="s">
        <v>131</v>
      </c>
      <c r="D34" s="19"/>
    </row>
    <row r="35" spans="1:4" ht="18" customHeight="1">
      <c r="A35" s="42" t="s">
        <v>125</v>
      </c>
      <c r="B35" s="9" t="s">
        <v>138</v>
      </c>
      <c r="C35" s="41" t="s">
        <v>131</v>
      </c>
      <c r="D35" s="19"/>
    </row>
    <row r="36" spans="1:4" ht="18" customHeight="1">
      <c r="A36" s="42" t="s">
        <v>126</v>
      </c>
      <c r="B36" s="9" t="s">
        <v>137</v>
      </c>
      <c r="C36" s="41" t="s">
        <v>132</v>
      </c>
      <c r="D36" s="19">
        <v>0.75</v>
      </c>
    </row>
    <row r="37" spans="1:4" ht="18" customHeight="1">
      <c r="A37" s="42" t="s">
        <v>127</v>
      </c>
      <c r="B37" s="9" t="s">
        <v>136</v>
      </c>
      <c r="C37" s="41" t="s">
        <v>133</v>
      </c>
      <c r="D37" s="19"/>
    </row>
    <row r="38" spans="1:4" ht="18" customHeight="1">
      <c r="A38" s="42" t="s">
        <v>128</v>
      </c>
      <c r="B38" s="9" t="s">
        <v>135</v>
      </c>
      <c r="C38" s="41" t="s">
        <v>134</v>
      </c>
      <c r="D38" s="19">
        <v>6</v>
      </c>
    </row>
    <row r="39" spans="2:4" ht="15.75">
      <c r="B39" s="13"/>
      <c r="C39" s="13"/>
      <c r="D39" s="14"/>
    </row>
    <row r="40" spans="2:4" ht="15.75">
      <c r="B40" s="13" t="s">
        <v>141</v>
      </c>
      <c r="C40" s="13"/>
      <c r="D40" s="14"/>
    </row>
    <row r="41" spans="2:4" ht="33.75" customHeight="1">
      <c r="B41" s="83" t="s">
        <v>142</v>
      </c>
      <c r="C41" s="83"/>
      <c r="D41" s="83"/>
    </row>
    <row r="42" spans="2:4" ht="30.75" customHeight="1">
      <c r="B42" s="83" t="s">
        <v>143</v>
      </c>
      <c r="C42" s="83"/>
      <c r="D42" s="83"/>
    </row>
    <row r="43" spans="2:4" ht="114" customHeight="1">
      <c r="B43" s="83" t="s">
        <v>145</v>
      </c>
      <c r="C43" s="83"/>
      <c r="D43" s="83"/>
    </row>
    <row r="44" spans="2:4" ht="36" customHeight="1">
      <c r="B44" s="83" t="s">
        <v>144</v>
      </c>
      <c r="C44" s="83"/>
      <c r="D44" s="83"/>
    </row>
    <row r="47" spans="2:4" ht="47.25" customHeight="1">
      <c r="B47" s="94"/>
      <c r="C47" s="94"/>
      <c r="D47" s="94"/>
    </row>
  </sheetData>
  <sheetProtection/>
  <mergeCells count="13">
    <mergeCell ref="C6:D6"/>
    <mergeCell ref="C7:D7"/>
    <mergeCell ref="C8:D8"/>
    <mergeCell ref="B1:D1"/>
    <mergeCell ref="B2:D2"/>
    <mergeCell ref="C3:D3"/>
    <mergeCell ref="C4:D4"/>
    <mergeCell ref="C5:D5"/>
    <mergeCell ref="B41:D41"/>
    <mergeCell ref="B47:D47"/>
    <mergeCell ref="B42:D42"/>
    <mergeCell ref="B44:D44"/>
    <mergeCell ref="B43:D43"/>
  </mergeCells>
  <printOptions/>
  <pageMargins left="0.6692913385826772" right="0" top="0.5511811023622047" bottom="0.1968503937007874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1"/>
  <sheetViews>
    <sheetView zoomScalePageLayoutView="0" workbookViewId="0" topLeftCell="B8">
      <selection activeCell="C5" sqref="C5:C8"/>
    </sheetView>
  </sheetViews>
  <sheetFormatPr defaultColWidth="9.140625" defaultRowHeight="15"/>
  <cols>
    <col min="1" max="1" width="9.421875" style="2" hidden="1" customWidth="1"/>
    <col min="2" max="2" width="55.57421875" style="3" customWidth="1"/>
    <col min="3" max="3" width="39.28125" style="2" customWidth="1"/>
    <col min="4" max="16384" width="9.140625" style="2" customWidth="1"/>
  </cols>
  <sheetData>
    <row r="1" spans="2:3" ht="15" hidden="1">
      <c r="B1" s="69">
        <v>4</v>
      </c>
      <c r="C1" s="69"/>
    </row>
    <row r="2" spans="2:3" ht="15">
      <c r="B2" s="92" t="s">
        <v>163</v>
      </c>
      <c r="C2" s="92"/>
    </row>
    <row r="3" spans="2:3" ht="57" customHeight="1">
      <c r="B3" s="92"/>
      <c r="C3" s="92"/>
    </row>
    <row r="5" spans="2:3" ht="15.75">
      <c r="B5" s="8" t="s">
        <v>28</v>
      </c>
      <c r="C5" s="19" t="s">
        <v>200</v>
      </c>
    </row>
    <row r="6" spans="2:3" ht="15.75">
      <c r="B6" s="8" t="s">
        <v>29</v>
      </c>
      <c r="C6" s="55">
        <v>7422043968</v>
      </c>
    </row>
    <row r="7" spans="2:3" ht="15.75">
      <c r="B7" s="8" t="s">
        <v>30</v>
      </c>
      <c r="C7" s="55">
        <v>742201001</v>
      </c>
    </row>
    <row r="8" spans="2:3" ht="32.25" customHeight="1">
      <c r="B8" s="8" t="s">
        <v>31</v>
      </c>
      <c r="C8" s="56" t="s">
        <v>201</v>
      </c>
    </row>
    <row r="9" spans="2:3" ht="15.75">
      <c r="B9" s="13"/>
      <c r="C9" s="14"/>
    </row>
    <row r="10" spans="2:3" ht="15.75">
      <c r="B10" s="37" t="s">
        <v>9</v>
      </c>
      <c r="C10" s="19" t="s">
        <v>1</v>
      </c>
    </row>
    <row r="11" spans="2:3" ht="19.5" customHeight="1">
      <c r="B11" s="9" t="s">
        <v>10</v>
      </c>
      <c r="C11" s="8"/>
    </row>
    <row r="12" spans="2:3" ht="18" customHeight="1">
      <c r="B12" s="9" t="s">
        <v>11</v>
      </c>
      <c r="C12" s="8"/>
    </row>
    <row r="13" spans="2:3" ht="47.25">
      <c r="B13" s="9" t="s">
        <v>12</v>
      </c>
      <c r="C13" s="8"/>
    </row>
    <row r="14" spans="2:3" ht="15.75">
      <c r="B14" s="16" t="s">
        <v>13</v>
      </c>
      <c r="C14" s="8"/>
    </row>
    <row r="15" spans="2:3" ht="15.75">
      <c r="B15" s="16" t="s">
        <v>14</v>
      </c>
      <c r="C15" s="8"/>
    </row>
    <row r="16" spans="2:3" ht="15.75">
      <c r="B16" s="17" t="s">
        <v>15</v>
      </c>
      <c r="C16" s="8"/>
    </row>
    <row r="17" spans="2:3" ht="15.75">
      <c r="B17" s="18" t="s">
        <v>16</v>
      </c>
      <c r="C17" s="8"/>
    </row>
    <row r="18" spans="2:3" ht="15.75">
      <c r="B18" s="18" t="s">
        <v>17</v>
      </c>
      <c r="C18" s="8"/>
    </row>
    <row r="19" spans="2:3" ht="15.75">
      <c r="B19" s="18" t="s">
        <v>18</v>
      </c>
      <c r="C19" s="8"/>
    </row>
    <row r="20" spans="2:3" ht="15.75">
      <c r="B20" s="18" t="s">
        <v>19</v>
      </c>
      <c r="C20" s="8"/>
    </row>
    <row r="21" spans="2:3" ht="81.75" customHeight="1">
      <c r="B21" s="9" t="s">
        <v>20</v>
      </c>
      <c r="C21" s="8"/>
    </row>
    <row r="22" spans="2:3" ht="15.75">
      <c r="B22" s="16" t="s">
        <v>13</v>
      </c>
      <c r="C22" s="8"/>
    </row>
    <row r="23" spans="2:3" ht="15.75">
      <c r="B23" s="16" t="s">
        <v>14</v>
      </c>
      <c r="C23" s="8"/>
    </row>
    <row r="24" spans="2:3" ht="15.75">
      <c r="B24" s="16" t="s">
        <v>15</v>
      </c>
      <c r="C24" s="8"/>
    </row>
    <row r="25" spans="2:3" ht="15.75">
      <c r="B25" s="18" t="s">
        <v>16</v>
      </c>
      <c r="C25" s="8"/>
    </row>
    <row r="26" spans="2:3" ht="15.75">
      <c r="B26" s="18" t="s">
        <v>17</v>
      </c>
      <c r="C26" s="8"/>
    </row>
    <row r="27" spans="2:3" ht="15.75">
      <c r="B27" s="18" t="s">
        <v>18</v>
      </c>
      <c r="C27" s="8"/>
    </row>
    <row r="28" spans="2:3" ht="15.75">
      <c r="B28" s="18" t="s">
        <v>19</v>
      </c>
      <c r="C28" s="8"/>
    </row>
    <row r="29" spans="2:3" ht="15.75">
      <c r="B29" s="13"/>
      <c r="C29" s="14"/>
    </row>
    <row r="30" spans="2:3" ht="15.75">
      <c r="B30" s="13" t="s">
        <v>141</v>
      </c>
      <c r="C30" s="13"/>
    </row>
    <row r="31" spans="2:3" ht="46.5" customHeight="1">
      <c r="B31" s="83" t="s">
        <v>164</v>
      </c>
      <c r="C31" s="83"/>
    </row>
  </sheetData>
  <sheetProtection/>
  <mergeCells count="3">
    <mergeCell ref="B2:C3"/>
    <mergeCell ref="B31:C31"/>
    <mergeCell ref="B1:C1"/>
  </mergeCells>
  <printOptions/>
  <pageMargins left="0.7086614173228347" right="0.7086614173228347" top="0.39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4">
      <selection activeCell="C3" sqref="C3:D7"/>
    </sheetView>
  </sheetViews>
  <sheetFormatPr defaultColWidth="9.140625" defaultRowHeight="15"/>
  <cols>
    <col min="1" max="1" width="4.7109375" style="54" customWidth="1"/>
    <col min="2" max="2" width="49.28125" style="2" customWidth="1"/>
    <col min="3" max="3" width="34.28125" style="2" customWidth="1"/>
    <col min="4" max="4" width="25.421875" style="2" customWidth="1"/>
    <col min="5" max="5" width="23.00390625" style="2" customWidth="1"/>
    <col min="6" max="16384" width="9.140625" style="2" customWidth="1"/>
  </cols>
  <sheetData>
    <row r="1" spans="2:4" ht="15.75" hidden="1">
      <c r="B1" s="110">
        <v>5</v>
      </c>
      <c r="C1" s="110"/>
      <c r="D1" s="110"/>
    </row>
    <row r="2" spans="2:4" ht="30.75" customHeight="1">
      <c r="B2" s="112" t="s">
        <v>183</v>
      </c>
      <c r="C2" s="112"/>
      <c r="D2" s="112"/>
    </row>
    <row r="3" spans="2:5" ht="15.75">
      <c r="B3" s="111" t="s">
        <v>28</v>
      </c>
      <c r="C3" s="77" t="s">
        <v>200</v>
      </c>
      <c r="D3" s="77"/>
      <c r="E3" s="14"/>
    </row>
    <row r="4" spans="2:5" ht="15.75">
      <c r="B4" s="111"/>
      <c r="C4" s="77"/>
      <c r="D4" s="77"/>
      <c r="E4" s="14"/>
    </row>
    <row r="5" spans="2:5" ht="18.75" customHeight="1">
      <c r="B5" s="44" t="s">
        <v>29</v>
      </c>
      <c r="C5" s="84">
        <v>7422043968</v>
      </c>
      <c r="D5" s="84"/>
      <c r="E5" s="14"/>
    </row>
    <row r="6" spans="2:5" ht="19.5" customHeight="1">
      <c r="B6" s="44" t="s">
        <v>30</v>
      </c>
      <c r="C6" s="84">
        <v>742201001</v>
      </c>
      <c r="D6" s="84"/>
      <c r="E6" s="14"/>
    </row>
    <row r="7" spans="2:5" ht="18" customHeight="1">
      <c r="B7" s="44" t="s">
        <v>31</v>
      </c>
      <c r="C7" s="85" t="s">
        <v>201</v>
      </c>
      <c r="D7" s="85"/>
      <c r="E7" s="14"/>
    </row>
    <row r="8" spans="2:5" ht="24" customHeight="1">
      <c r="B8" s="12" t="s">
        <v>165</v>
      </c>
      <c r="C8" s="77"/>
      <c r="D8" s="77"/>
      <c r="E8" s="14"/>
    </row>
    <row r="9" spans="2:5" ht="24.75" customHeight="1">
      <c r="B9" s="12" t="s">
        <v>166</v>
      </c>
      <c r="C9" s="77"/>
      <c r="D9" s="77"/>
      <c r="E9" s="14"/>
    </row>
    <row r="10" spans="2:5" ht="36" customHeight="1">
      <c r="B10" s="45" t="s">
        <v>167</v>
      </c>
      <c r="C10" s="77"/>
      <c r="D10" s="77"/>
      <c r="E10" s="14"/>
    </row>
    <row r="11" spans="2:5" ht="24.75" customHeight="1">
      <c r="B11" s="109" t="s">
        <v>168</v>
      </c>
      <c r="C11" s="109"/>
      <c r="D11" s="109"/>
      <c r="E11" s="14"/>
    </row>
    <row r="12" spans="2:5" ht="31.5">
      <c r="B12" s="21" t="s">
        <v>169</v>
      </c>
      <c r="C12" s="21" t="s">
        <v>170</v>
      </c>
      <c r="D12" s="21" t="s">
        <v>54</v>
      </c>
      <c r="E12" s="14"/>
    </row>
    <row r="13" spans="2:5" ht="15.75">
      <c r="B13" s="8" t="s">
        <v>55</v>
      </c>
      <c r="C13" s="8"/>
      <c r="D13" s="8"/>
      <c r="E13" s="14"/>
    </row>
    <row r="14" spans="2:5" ht="15.75">
      <c r="B14" s="8" t="s">
        <v>56</v>
      </c>
      <c r="C14" s="8"/>
      <c r="D14" s="8"/>
      <c r="E14" s="14"/>
    </row>
    <row r="15" spans="2:5" ht="15.75">
      <c r="B15" s="8" t="s">
        <v>57</v>
      </c>
      <c r="C15" s="8"/>
      <c r="D15" s="8"/>
      <c r="E15" s="14"/>
    </row>
    <row r="16" spans="2:5" ht="15.75">
      <c r="B16" s="8" t="s">
        <v>58</v>
      </c>
      <c r="C16" s="8"/>
      <c r="D16" s="8"/>
      <c r="E16" s="14"/>
    </row>
    <row r="17" spans="2:5" ht="15.75">
      <c r="B17" s="22"/>
      <c r="C17" s="22"/>
      <c r="D17" s="22"/>
      <c r="E17" s="22"/>
    </row>
    <row r="18" spans="2:5" ht="16.5" hidden="1" thickBot="1">
      <c r="B18" s="23" t="s">
        <v>28</v>
      </c>
      <c r="C18" s="102"/>
      <c r="D18" s="103"/>
      <c r="E18" s="104"/>
    </row>
    <row r="19" spans="2:5" ht="16.5" hidden="1" thickBot="1">
      <c r="B19" s="24" t="s">
        <v>29</v>
      </c>
      <c r="C19" s="102"/>
      <c r="D19" s="103"/>
      <c r="E19" s="104"/>
    </row>
    <row r="20" spans="2:5" ht="16.5" hidden="1" thickBot="1">
      <c r="B20" s="24" t="s">
        <v>30</v>
      </c>
      <c r="C20" s="102"/>
      <c r="D20" s="103"/>
      <c r="E20" s="104"/>
    </row>
    <row r="21" spans="2:5" ht="16.5" hidden="1" thickBot="1">
      <c r="B21" s="46" t="s">
        <v>31</v>
      </c>
      <c r="C21" s="105"/>
      <c r="D21" s="106"/>
      <c r="E21" s="107"/>
    </row>
    <row r="22" spans="1:5" s="14" customFormat="1" ht="15.75">
      <c r="A22" s="54"/>
      <c r="B22" s="108" t="s">
        <v>171</v>
      </c>
      <c r="C22" s="108"/>
      <c r="D22" s="108"/>
      <c r="E22" s="108"/>
    </row>
    <row r="23" spans="1:5" ht="15.75" customHeight="1">
      <c r="A23" s="114" t="s">
        <v>98</v>
      </c>
      <c r="B23" s="101" t="s">
        <v>172</v>
      </c>
      <c r="C23" s="101" t="s">
        <v>80</v>
      </c>
      <c r="D23" s="101" t="s">
        <v>67</v>
      </c>
      <c r="E23" s="101" t="s">
        <v>82</v>
      </c>
    </row>
    <row r="24" spans="1:5" ht="30.75" customHeight="1">
      <c r="A24" s="114"/>
      <c r="B24" s="101"/>
      <c r="C24" s="101"/>
      <c r="D24" s="101"/>
      <c r="E24" s="101"/>
    </row>
    <row r="25" spans="1:5" ht="15.75">
      <c r="A25" s="42" t="s">
        <v>150</v>
      </c>
      <c r="B25" s="116" t="s">
        <v>69</v>
      </c>
      <c r="C25" s="116"/>
      <c r="D25" s="116"/>
      <c r="E25" s="116"/>
    </row>
    <row r="26" spans="1:5" ht="15.75">
      <c r="A26" s="42" t="s">
        <v>161</v>
      </c>
      <c r="B26" s="47" t="s">
        <v>87</v>
      </c>
      <c r="C26" s="48"/>
      <c r="D26" s="48"/>
      <c r="E26" s="48"/>
    </row>
    <row r="27" spans="1:5" ht="27" customHeight="1">
      <c r="A27" s="42" t="s">
        <v>116</v>
      </c>
      <c r="B27" s="47" t="s">
        <v>59</v>
      </c>
      <c r="C27" s="25"/>
      <c r="D27" s="25"/>
      <c r="E27" s="19"/>
    </row>
    <row r="28" spans="1:5" ht="31.5">
      <c r="A28" s="42" t="s">
        <v>117</v>
      </c>
      <c r="B28" s="47" t="s">
        <v>60</v>
      </c>
      <c r="C28" s="25"/>
      <c r="D28" s="26"/>
      <c r="E28" s="19"/>
    </row>
    <row r="29" spans="1:5" ht="31.5">
      <c r="A29" s="42" t="s">
        <v>122</v>
      </c>
      <c r="B29" s="47" t="s">
        <v>63</v>
      </c>
      <c r="C29" s="25"/>
      <c r="D29" s="25"/>
      <c r="E29" s="19"/>
    </row>
    <row r="30" spans="1:5" ht="18" customHeight="1">
      <c r="A30" s="42" t="s">
        <v>196</v>
      </c>
      <c r="B30" s="49" t="s">
        <v>61</v>
      </c>
      <c r="C30" s="25"/>
      <c r="D30" s="25"/>
      <c r="E30" s="19"/>
    </row>
    <row r="31" spans="1:5" ht="15.75" customHeight="1">
      <c r="A31" s="42" t="s">
        <v>197</v>
      </c>
      <c r="B31" s="49" t="s">
        <v>62</v>
      </c>
      <c r="C31" s="25"/>
      <c r="D31" s="26"/>
      <c r="E31" s="19"/>
    </row>
    <row r="32" spans="1:5" ht="31.5">
      <c r="A32" s="42" t="s">
        <v>123</v>
      </c>
      <c r="B32" s="47" t="s">
        <v>85</v>
      </c>
      <c r="C32" s="25"/>
      <c r="D32" s="27"/>
      <c r="E32" s="19"/>
    </row>
    <row r="33" spans="1:5" ht="15.75">
      <c r="A33" s="42" t="s">
        <v>124</v>
      </c>
      <c r="B33" s="50" t="s">
        <v>64</v>
      </c>
      <c r="C33" s="25"/>
      <c r="D33" s="28"/>
      <c r="E33" s="19"/>
    </row>
    <row r="34" spans="1:5" ht="31.5">
      <c r="A34" s="42" t="s">
        <v>194</v>
      </c>
      <c r="B34" s="50" t="s">
        <v>65</v>
      </c>
      <c r="C34" s="25"/>
      <c r="D34" s="29"/>
      <c r="E34" s="19"/>
    </row>
    <row r="35" spans="1:5" ht="47.25">
      <c r="A35" s="42" t="s">
        <v>195</v>
      </c>
      <c r="B35" s="50" t="s">
        <v>66</v>
      </c>
      <c r="C35" s="25"/>
      <c r="D35" s="30"/>
      <c r="E35" s="19"/>
    </row>
    <row r="36" spans="1:5" ht="31.5">
      <c r="A36" s="42" t="s">
        <v>125</v>
      </c>
      <c r="B36" s="47" t="s">
        <v>173</v>
      </c>
      <c r="C36" s="25"/>
      <c r="D36" s="30"/>
      <c r="E36" s="19"/>
    </row>
    <row r="37" spans="1:5" ht="31.5">
      <c r="A37" s="42" t="s">
        <v>126</v>
      </c>
      <c r="B37" s="47" t="s">
        <v>174</v>
      </c>
      <c r="C37" s="25"/>
      <c r="D37" s="30"/>
      <c r="E37" s="19"/>
    </row>
    <row r="38" spans="1:5" ht="15.75">
      <c r="A38" s="42" t="s">
        <v>127</v>
      </c>
      <c r="B38" s="47" t="s">
        <v>83</v>
      </c>
      <c r="C38" s="25"/>
      <c r="D38" s="30"/>
      <c r="E38" s="19"/>
    </row>
    <row r="39" spans="1:5" ht="15.75">
      <c r="A39" s="42" t="s">
        <v>128</v>
      </c>
      <c r="B39" s="47" t="s">
        <v>81</v>
      </c>
      <c r="C39" s="25"/>
      <c r="D39" s="30"/>
      <c r="E39" s="19"/>
    </row>
    <row r="40" spans="1:5" ht="15.75">
      <c r="A40" s="42" t="s">
        <v>175</v>
      </c>
      <c r="B40" s="47" t="s">
        <v>84</v>
      </c>
      <c r="C40" s="25"/>
      <c r="D40" s="30"/>
      <c r="E40" s="19"/>
    </row>
    <row r="41" spans="1:5" ht="31.5">
      <c r="A41" s="42" t="s">
        <v>176</v>
      </c>
      <c r="B41" s="47" t="s">
        <v>86</v>
      </c>
      <c r="C41" s="25"/>
      <c r="D41" s="30"/>
      <c r="E41" s="19"/>
    </row>
    <row r="42" spans="2:5" ht="18" customHeight="1">
      <c r="B42" s="115"/>
      <c r="C42" s="115"/>
      <c r="D42" s="115"/>
      <c r="E42" s="115"/>
    </row>
    <row r="43" spans="2:5" ht="15.75">
      <c r="B43" s="51" t="s">
        <v>177</v>
      </c>
      <c r="C43" s="14"/>
      <c r="D43" s="14"/>
      <c r="E43" s="14"/>
    </row>
    <row r="44" spans="2:6" ht="51.75" customHeight="1">
      <c r="B44" s="83" t="s">
        <v>178</v>
      </c>
      <c r="C44" s="113"/>
      <c r="D44" s="113"/>
      <c r="E44" s="113"/>
      <c r="F44" s="113"/>
    </row>
    <row r="45" spans="2:6" ht="35.25" customHeight="1">
      <c r="B45" s="115" t="s">
        <v>179</v>
      </c>
      <c r="C45" s="113"/>
      <c r="D45" s="113"/>
      <c r="E45" s="113"/>
      <c r="F45" s="113"/>
    </row>
    <row r="46" spans="2:6" ht="48" customHeight="1">
      <c r="B46" s="115" t="s">
        <v>180</v>
      </c>
      <c r="C46" s="113"/>
      <c r="D46" s="113"/>
      <c r="E46" s="113"/>
      <c r="F46" s="113"/>
    </row>
    <row r="47" spans="2:6" ht="41.25" customHeight="1">
      <c r="B47" s="83" t="s">
        <v>181</v>
      </c>
      <c r="C47" s="113"/>
      <c r="D47" s="113"/>
      <c r="E47" s="113"/>
      <c r="F47" s="113"/>
    </row>
  </sheetData>
  <sheetProtection/>
  <mergeCells count="27">
    <mergeCell ref="B47:F47"/>
    <mergeCell ref="A23:A24"/>
    <mergeCell ref="B44:F44"/>
    <mergeCell ref="B45:F45"/>
    <mergeCell ref="B46:F46"/>
    <mergeCell ref="B42:E42"/>
    <mergeCell ref="B25:E25"/>
    <mergeCell ref="D23:D24"/>
    <mergeCell ref="E23:E24"/>
    <mergeCell ref="C23:C24"/>
    <mergeCell ref="B1:D1"/>
    <mergeCell ref="C7:D7"/>
    <mergeCell ref="B3:B4"/>
    <mergeCell ref="C3:D4"/>
    <mergeCell ref="C5:D5"/>
    <mergeCell ref="C6:D6"/>
    <mergeCell ref="B2:D2"/>
    <mergeCell ref="C8:D8"/>
    <mergeCell ref="C9:D9"/>
    <mergeCell ref="C10:D10"/>
    <mergeCell ref="B11:D11"/>
    <mergeCell ref="B23:B24"/>
    <mergeCell ref="C20:E20"/>
    <mergeCell ref="C21:E21"/>
    <mergeCell ref="C18:E18"/>
    <mergeCell ref="B22:E22"/>
    <mergeCell ref="C19:E19"/>
  </mergeCells>
  <printOptions/>
  <pageMargins left="0.7086614173228347" right="0.33" top="0.56" bottom="0.2" header="0.34" footer="0.17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zoomScalePageLayoutView="0" workbookViewId="0" topLeftCell="D1">
      <selection activeCell="D15" sqref="D15:M15"/>
    </sheetView>
  </sheetViews>
  <sheetFormatPr defaultColWidth="9.140625" defaultRowHeight="15"/>
  <cols>
    <col min="1" max="1" width="3.57421875" style="2" customWidth="1"/>
    <col min="2" max="2" width="26.57421875" style="2" customWidth="1"/>
    <col min="3" max="3" width="17.7109375" style="2" customWidth="1"/>
    <col min="4" max="13" width="9.140625" style="2" customWidth="1"/>
    <col min="14" max="14" width="7.28125" style="2" customWidth="1"/>
    <col min="15" max="15" width="10.00390625" style="2" customWidth="1"/>
    <col min="16" max="16384" width="9.140625" style="2" customWidth="1"/>
  </cols>
  <sheetData>
    <row r="1" spans="2:15" ht="15">
      <c r="B1" s="119" t="s">
        <v>184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2:9" ht="15.75" hidden="1" thickBot="1">
      <c r="B2" s="4" t="s">
        <v>28</v>
      </c>
      <c r="C2" s="121"/>
      <c r="D2" s="122"/>
      <c r="E2" s="122"/>
      <c r="F2" s="122"/>
      <c r="G2" s="122"/>
      <c r="H2" s="122"/>
      <c r="I2" s="123"/>
    </row>
    <row r="3" spans="2:9" ht="15.75" hidden="1" thickBot="1">
      <c r="B3" s="5" t="s">
        <v>29</v>
      </c>
      <c r="C3" s="121"/>
      <c r="D3" s="122"/>
      <c r="E3" s="122"/>
      <c r="F3" s="122"/>
      <c r="G3" s="122"/>
      <c r="H3" s="122"/>
      <c r="I3" s="123"/>
    </row>
    <row r="4" spans="2:9" ht="15.75" hidden="1" thickBot="1">
      <c r="B4" s="5" t="s">
        <v>30</v>
      </c>
      <c r="C4" s="121"/>
      <c r="D4" s="122"/>
      <c r="E4" s="122"/>
      <c r="F4" s="122"/>
      <c r="G4" s="122"/>
      <c r="H4" s="122"/>
      <c r="I4" s="123"/>
    </row>
    <row r="5" spans="2:9" ht="15.75" hidden="1" thickBot="1">
      <c r="B5" s="5" t="s">
        <v>31</v>
      </c>
      <c r="C5" s="121"/>
      <c r="D5" s="122"/>
      <c r="E5" s="122"/>
      <c r="F5" s="122"/>
      <c r="G5" s="122"/>
      <c r="H5" s="122"/>
      <c r="I5" s="123"/>
    </row>
    <row r="6" ht="15" hidden="1"/>
    <row r="7" ht="15" hidden="1"/>
    <row r="8" ht="15" hidden="1"/>
    <row r="9" ht="15" hidden="1"/>
    <row r="10" ht="15" hidden="1"/>
    <row r="11" spans="2:15" ht="15.75">
      <c r="B11" s="120" t="s">
        <v>182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4"/>
      <c r="O11" s="14"/>
    </row>
    <row r="12" spans="2:15" ht="15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17" t="s">
        <v>68</v>
      </c>
      <c r="O12" s="117"/>
    </row>
    <row r="13" spans="2:15" ht="15.75">
      <c r="B13" s="118" t="s">
        <v>69</v>
      </c>
      <c r="C13" s="118" t="s">
        <v>70</v>
      </c>
      <c r="D13" s="77" t="s">
        <v>71</v>
      </c>
      <c r="E13" s="77"/>
      <c r="F13" s="77"/>
      <c r="G13" s="77"/>
      <c r="H13" s="77"/>
      <c r="I13" s="77"/>
      <c r="J13" s="77"/>
      <c r="K13" s="77"/>
      <c r="L13" s="77"/>
      <c r="M13" s="77"/>
      <c r="N13" s="118" t="s">
        <v>54</v>
      </c>
      <c r="O13" s="118"/>
    </row>
    <row r="14" spans="2:15" ht="15.75">
      <c r="B14" s="118"/>
      <c r="C14" s="118"/>
      <c r="D14" s="77" t="s">
        <v>72</v>
      </c>
      <c r="E14" s="77"/>
      <c r="F14" s="77"/>
      <c r="G14" s="77"/>
      <c r="H14" s="77"/>
      <c r="I14" s="77" t="s">
        <v>73</v>
      </c>
      <c r="J14" s="77"/>
      <c r="K14" s="77"/>
      <c r="L14" s="77"/>
      <c r="M14" s="77"/>
      <c r="N14" s="118"/>
      <c r="O14" s="118"/>
    </row>
    <row r="15" spans="2:15" ht="15.75">
      <c r="B15" s="118"/>
      <c r="C15" s="118"/>
      <c r="D15" s="19" t="s">
        <v>74</v>
      </c>
      <c r="E15" s="19" t="s">
        <v>75</v>
      </c>
      <c r="F15" s="19" t="s">
        <v>76</v>
      </c>
      <c r="G15" s="19" t="s">
        <v>77</v>
      </c>
      <c r="H15" s="19" t="s">
        <v>78</v>
      </c>
      <c r="I15" s="19" t="s">
        <v>74</v>
      </c>
      <c r="J15" s="19" t="s">
        <v>75</v>
      </c>
      <c r="K15" s="19" t="s">
        <v>76</v>
      </c>
      <c r="L15" s="19" t="s">
        <v>77</v>
      </c>
      <c r="M15" s="19" t="s">
        <v>78</v>
      </c>
      <c r="N15" s="118"/>
      <c r="O15" s="118"/>
    </row>
    <row r="16" spans="2:15" ht="15.75">
      <c r="B16" s="8" t="s">
        <v>74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7"/>
      <c r="O16" s="77"/>
    </row>
    <row r="17" spans="2:15" ht="15.75">
      <c r="B17" s="8" t="s">
        <v>56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7"/>
      <c r="O17" s="77"/>
    </row>
    <row r="18" spans="2:15" ht="15.75">
      <c r="B18" s="8" t="s">
        <v>79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7"/>
      <c r="O18" s="77"/>
    </row>
    <row r="19" spans="2:15" ht="15.75">
      <c r="B19" s="8" t="s">
        <v>58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7"/>
      <c r="O19" s="77"/>
    </row>
  </sheetData>
  <sheetProtection/>
  <mergeCells count="17">
    <mergeCell ref="B1:O1"/>
    <mergeCell ref="N16:O16"/>
    <mergeCell ref="N17:O17"/>
    <mergeCell ref="N18:O18"/>
    <mergeCell ref="B11:M11"/>
    <mergeCell ref="C2:I2"/>
    <mergeCell ref="C3:I3"/>
    <mergeCell ref="C4:I4"/>
    <mergeCell ref="C5:I5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17" right="0.46" top="0.58" bottom="0.7480314960629921" header="0.22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zoomScalePageLayoutView="0" workbookViewId="0" topLeftCell="B3">
      <selection activeCell="C5" sqref="C5:C8"/>
    </sheetView>
  </sheetViews>
  <sheetFormatPr defaultColWidth="9.140625" defaultRowHeight="15"/>
  <cols>
    <col min="1" max="1" width="0" style="2" hidden="1" customWidth="1"/>
    <col min="2" max="2" width="45.57421875" style="3" customWidth="1"/>
    <col min="3" max="3" width="45.8515625" style="2" customWidth="1"/>
    <col min="4" max="16384" width="9.140625" style="2" customWidth="1"/>
  </cols>
  <sheetData>
    <row r="1" spans="2:3" ht="15" hidden="1">
      <c r="B1" s="69">
        <v>7</v>
      </c>
      <c r="C1" s="69"/>
    </row>
    <row r="2" ht="15" hidden="1"/>
    <row r="3" spans="2:3" ht="15">
      <c r="B3" s="92" t="s">
        <v>185</v>
      </c>
      <c r="C3" s="92"/>
    </row>
    <row r="4" spans="2:3" ht="74.25" customHeight="1">
      <c r="B4" s="92"/>
      <c r="C4" s="92"/>
    </row>
    <row r="5" spans="2:3" ht="15.75">
      <c r="B5" s="8" t="s">
        <v>28</v>
      </c>
      <c r="C5" s="19" t="s">
        <v>200</v>
      </c>
    </row>
    <row r="6" spans="2:3" ht="15.75">
      <c r="B6" s="8" t="s">
        <v>29</v>
      </c>
      <c r="C6" s="55">
        <v>7422043968</v>
      </c>
    </row>
    <row r="7" spans="2:3" ht="15.75">
      <c r="B7" s="8" t="s">
        <v>30</v>
      </c>
      <c r="C7" s="55">
        <v>742201001</v>
      </c>
    </row>
    <row r="8" spans="2:3" ht="29.25">
      <c r="B8" s="8" t="s">
        <v>31</v>
      </c>
      <c r="C8" s="56" t="s">
        <v>201</v>
      </c>
    </row>
    <row r="9" spans="2:3" ht="15.75">
      <c r="B9" s="13"/>
      <c r="C9" s="14"/>
    </row>
    <row r="10" spans="2:3" ht="15.75">
      <c r="B10" s="37" t="s">
        <v>9</v>
      </c>
      <c r="C10" s="19" t="s">
        <v>1</v>
      </c>
    </row>
    <row r="11" spans="2:3" ht="47.25">
      <c r="B11" s="9" t="s">
        <v>21</v>
      </c>
      <c r="C11" s="8"/>
    </row>
    <row r="12" spans="2:3" ht="47.25">
      <c r="B12" s="9" t="s">
        <v>22</v>
      </c>
      <c r="C12" s="8"/>
    </row>
    <row r="13" spans="2:3" ht="63">
      <c r="B13" s="9" t="s">
        <v>23</v>
      </c>
      <c r="C13" s="8"/>
    </row>
    <row r="14" spans="2:3" ht="52.5" customHeight="1">
      <c r="B14" s="12" t="s">
        <v>186</v>
      </c>
      <c r="C14" s="8"/>
    </row>
    <row r="15" spans="2:3" ht="15.75">
      <c r="B15" s="13"/>
      <c r="C15" s="14"/>
    </row>
    <row r="16" spans="2:3" ht="15.75">
      <c r="B16" s="13" t="s">
        <v>141</v>
      </c>
      <c r="C16" s="14"/>
    </row>
    <row r="17" spans="2:3" ht="15.75">
      <c r="B17" s="83" t="s">
        <v>187</v>
      </c>
      <c r="C17" s="83"/>
    </row>
    <row r="18" spans="2:3" ht="60" customHeight="1">
      <c r="B18" s="83" t="s">
        <v>188</v>
      </c>
      <c r="C18" s="83"/>
    </row>
  </sheetData>
  <sheetProtection/>
  <mergeCells count="4">
    <mergeCell ref="B3:C4"/>
    <mergeCell ref="B18:C18"/>
    <mergeCell ref="B17:C17"/>
    <mergeCell ref="B1:C1"/>
  </mergeCells>
  <printOptions/>
  <pageMargins left="0.7086614173228347" right="0.7086614173228347" top="0.38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B17" sqref="B17"/>
    </sheetView>
  </sheetViews>
  <sheetFormatPr defaultColWidth="9.140625" defaultRowHeight="15"/>
  <cols>
    <col min="1" max="1" width="40.8515625" style="14" customWidth="1"/>
    <col min="2" max="2" width="53.421875" style="14" customWidth="1"/>
    <col min="3" max="6" width="9.140625" style="14" customWidth="1"/>
  </cols>
  <sheetData>
    <row r="1" spans="1:6" ht="52.5" customHeight="1">
      <c r="A1" s="92" t="s">
        <v>191</v>
      </c>
      <c r="B1" s="92"/>
      <c r="C1" s="52"/>
      <c r="D1" s="52"/>
      <c r="E1" s="52"/>
      <c r="F1" s="52"/>
    </row>
    <row r="2" spans="1:6" ht="15.75">
      <c r="A2" s="52"/>
      <c r="B2" s="52"/>
      <c r="C2" s="52"/>
      <c r="D2" s="52"/>
      <c r="E2" s="52"/>
      <c r="F2" s="52"/>
    </row>
    <row r="3" spans="1:5" ht="15.75">
      <c r="A3" s="8" t="s">
        <v>28</v>
      </c>
      <c r="B3" s="19" t="s">
        <v>200</v>
      </c>
      <c r="C3" s="39"/>
      <c r="D3" s="126"/>
      <c r="E3" s="126"/>
    </row>
    <row r="4" spans="1:2" ht="15.75">
      <c r="A4" s="8" t="s">
        <v>29</v>
      </c>
      <c r="B4" s="55">
        <v>7422043968</v>
      </c>
    </row>
    <row r="5" spans="1:2" ht="15.75">
      <c r="A5" s="8" t="s">
        <v>30</v>
      </c>
      <c r="B5" s="55">
        <v>742201001</v>
      </c>
    </row>
    <row r="6" spans="1:2" ht="29.25">
      <c r="A6" s="8" t="s">
        <v>31</v>
      </c>
      <c r="B6" s="56" t="s">
        <v>201</v>
      </c>
    </row>
    <row r="7" spans="1:2" ht="15.75">
      <c r="A7" s="8" t="s">
        <v>49</v>
      </c>
      <c r="B7" s="19"/>
    </row>
    <row r="8" ht="15.75">
      <c r="B8" s="6"/>
    </row>
    <row r="9" spans="1:6" ht="153.75" customHeight="1">
      <c r="A9" s="124" t="s">
        <v>189</v>
      </c>
      <c r="B9" s="125"/>
      <c r="C9" s="53"/>
      <c r="D9" s="53"/>
      <c r="E9" s="53"/>
      <c r="F9" s="53"/>
    </row>
    <row r="10" spans="1:6" ht="15.75">
      <c r="A10" s="53"/>
      <c r="B10" s="31"/>
      <c r="C10" s="31"/>
      <c r="D10" s="31"/>
      <c r="E10" s="31"/>
      <c r="F10" s="53"/>
    </row>
    <row r="11" spans="1:6" ht="15.75">
      <c r="A11" s="53"/>
      <c r="B11" s="31"/>
      <c r="C11" s="31"/>
      <c r="D11" s="31"/>
      <c r="E11" s="31"/>
      <c r="F11" s="53"/>
    </row>
    <row r="12" spans="1:6" ht="15.75">
      <c r="A12" s="53"/>
      <c r="B12" s="31"/>
      <c r="C12" s="31"/>
      <c r="D12" s="31"/>
      <c r="E12" s="31"/>
      <c r="F12" s="53"/>
    </row>
    <row r="13" spans="1:6" ht="15.75">
      <c r="A13" s="53"/>
      <c r="B13" s="31"/>
      <c r="C13" s="31"/>
      <c r="D13" s="31"/>
      <c r="E13" s="31"/>
      <c r="F13" s="53"/>
    </row>
    <row r="14" spans="1:6" ht="15.75">
      <c r="A14" s="53"/>
      <c r="B14" s="31"/>
      <c r="C14" s="31"/>
      <c r="D14" s="31"/>
      <c r="E14" s="31"/>
      <c r="F14" s="53"/>
    </row>
    <row r="15" spans="1:6" ht="15.75">
      <c r="A15" s="53"/>
      <c r="B15" s="31"/>
      <c r="C15" s="31"/>
      <c r="D15" s="31"/>
      <c r="E15" s="31"/>
      <c r="F15" s="53"/>
    </row>
    <row r="16" spans="1:6" ht="15.75">
      <c r="A16" s="53"/>
      <c r="B16" s="31"/>
      <c r="C16" s="31"/>
      <c r="D16" s="31"/>
      <c r="E16" s="31"/>
      <c r="F16" s="53"/>
    </row>
    <row r="17" spans="1:6" ht="15.75">
      <c r="A17" s="53"/>
      <c r="B17" s="31"/>
      <c r="C17" s="31"/>
      <c r="D17" s="31"/>
      <c r="E17" s="31"/>
      <c r="F17" s="53"/>
    </row>
    <row r="18" spans="1:6" ht="15.75">
      <c r="A18" s="53"/>
      <c r="B18" s="31"/>
      <c r="C18" s="31"/>
      <c r="D18" s="31"/>
      <c r="E18" s="31"/>
      <c r="F18" s="53"/>
    </row>
    <row r="19" spans="1:6" ht="15.75">
      <c r="A19" s="53"/>
      <c r="B19" s="31"/>
      <c r="C19" s="31"/>
      <c r="D19" s="31"/>
      <c r="E19" s="31"/>
      <c r="F19" s="53"/>
    </row>
    <row r="20" spans="1:6" ht="15.75">
      <c r="A20" s="53"/>
      <c r="B20" s="31"/>
      <c r="C20" s="31"/>
      <c r="D20" s="31"/>
      <c r="E20" s="31"/>
      <c r="F20" s="53"/>
    </row>
    <row r="21" spans="1:6" ht="15.75">
      <c r="A21" s="53"/>
      <c r="B21" s="31"/>
      <c r="C21" s="31"/>
      <c r="D21" s="31"/>
      <c r="E21" s="31"/>
      <c r="F21" s="53"/>
    </row>
    <row r="22" spans="1:6" ht="15.75">
      <c r="A22" s="53"/>
      <c r="B22" s="31"/>
      <c r="C22" s="31"/>
      <c r="D22" s="31"/>
      <c r="E22" s="31"/>
      <c r="F22" s="53"/>
    </row>
    <row r="23" spans="1:6" ht="15.75">
      <c r="A23" s="53"/>
      <c r="B23" s="31"/>
      <c r="C23" s="31"/>
      <c r="D23" s="31"/>
      <c r="E23" s="31"/>
      <c r="F23" s="53"/>
    </row>
    <row r="24" spans="1:6" ht="15.75">
      <c r="A24" s="53"/>
      <c r="B24" s="31"/>
      <c r="C24" s="31"/>
      <c r="D24" s="31"/>
      <c r="E24" s="31"/>
      <c r="F24" s="53"/>
    </row>
    <row r="25" spans="1:6" ht="15.75">
      <c r="A25" s="53"/>
      <c r="B25" s="53"/>
      <c r="C25" s="53"/>
      <c r="D25" s="53"/>
      <c r="E25" s="53"/>
      <c r="F25" s="53"/>
    </row>
    <row r="27" spans="1:6" ht="33.75" customHeight="1" hidden="1">
      <c r="A27" s="83" t="s">
        <v>190</v>
      </c>
      <c r="B27" s="83"/>
      <c r="C27" s="83"/>
      <c r="D27" s="83"/>
      <c r="E27" s="83"/>
      <c r="F27" s="83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User5</cp:lastModifiedBy>
  <cp:lastPrinted>2012-05-03T05:30:28Z</cp:lastPrinted>
  <dcterms:created xsi:type="dcterms:W3CDTF">2010-02-17T08:51:56Z</dcterms:created>
  <dcterms:modified xsi:type="dcterms:W3CDTF">2012-05-03T05:46:51Z</dcterms:modified>
  <cp:category/>
  <cp:version/>
  <cp:contentType/>
  <cp:contentStatus/>
</cp:coreProperties>
</file>