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Лист1!$A$1:$I$40</definedName>
  </definedNames>
  <calcPr calcId="152511"/>
</workbook>
</file>

<file path=xl/calcChain.xml><?xml version="1.0" encoding="utf-8"?>
<calcChain xmlns="http://schemas.openxmlformats.org/spreadsheetml/2006/main">
  <c r="E35" i="1" l="1"/>
  <c r="G27" i="1"/>
  <c r="G28" i="1"/>
  <c r="G29" i="1"/>
  <c r="G16" i="1"/>
  <c r="G17" i="1"/>
  <c r="G18" i="1"/>
  <c r="G19" i="1"/>
  <c r="G20" i="1"/>
  <c r="G21" i="1"/>
  <c r="G22" i="1"/>
  <c r="G23" i="1"/>
  <c r="G24" i="1"/>
  <c r="G25" i="1"/>
  <c r="G26" i="1"/>
  <c r="G5" i="1" l="1"/>
  <c r="G35" i="1" l="1"/>
  <c r="F6" i="1" l="1"/>
  <c r="E6" i="1"/>
  <c r="G6" i="1" l="1"/>
  <c r="F35" i="1" l="1"/>
  <c r="E30" i="1" l="1"/>
  <c r="E36" i="1" s="1"/>
  <c r="F30" i="1" l="1"/>
  <c r="F36" i="1" s="1"/>
  <c r="G30" i="1" l="1"/>
  <c r="G36" i="1" s="1"/>
  <c r="K36" i="1" l="1"/>
</calcChain>
</file>

<file path=xl/sharedStrings.xml><?xml version="1.0" encoding="utf-8"?>
<sst xmlns="http://schemas.openxmlformats.org/spreadsheetml/2006/main" count="141" uniqueCount="102">
  <si>
    <t>№</t>
  </si>
  <si>
    <t>Реквизиты торгов</t>
  </si>
  <si>
    <t>Заказчик</t>
  </si>
  <si>
    <t>Предмет контракта</t>
  </si>
  <si>
    <t>Начальная цена контракта</t>
  </si>
  <si>
    <t>Сумма контракта</t>
  </si>
  <si>
    <t>Экономия</t>
  </si>
  <si>
    <t>Дата итогового протокола</t>
  </si>
  <si>
    <t xml:space="preserve">Победитель торгов </t>
  </si>
  <si>
    <t>Главный распорядитель бюджетных средств, Орган, осуществляющий функции и полномочия учредителя – Управление капитального строительства и благоустройства администрации Озерского городского округа</t>
  </si>
  <si>
    <t>ИТОГО:</t>
  </si>
  <si>
    <t>С.В. Акинцева</t>
  </si>
  <si>
    <t>______</t>
  </si>
  <si>
    <t>ВСЕГО по Управлению капитального строительства и благоустройству администрации:</t>
  </si>
  <si>
    <t xml:space="preserve">Главный распорядитель бюджетных средств – администрация Озерского городского округа </t>
  </si>
  <si>
    <t>Администрация Озерского городского округа Челябинской области</t>
  </si>
  <si>
    <t>ВСЕГО по администрации Озерского городского округа:</t>
  </si>
  <si>
    <t>Орган, осуществляющий функции и полномочия учредителя – Управление образования администрации Озерского городского округа</t>
  </si>
  <si>
    <t>ВСЕГО по Управлению образования администрации:</t>
  </si>
  <si>
    <t>Начальник Управления экономики</t>
  </si>
  <si>
    <t>А.И. Жмайло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</si>
  <si>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</si>
  <si>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Сведения о результатах торгов, проведенных Отделом муниципального заказа Управления экономики администрации Озерского городского округа Челябинской области
За февраль 2020 г. </t>
  </si>
  <si>
    <t>Продление неисключительных прав использования баз данных Электронные системы «Госзаказ» и «Госфинансы»</t>
  </si>
  <si>
    <t>ОБЩЕСТВО С ОГРАНИЧЕННОЙ ОТВЕТСТВЕННОСТЬЮ "РЕТАЙД" (единственная заявка)</t>
  </si>
  <si>
    <t>№ 1-13э/20/ Электронные системы</t>
  </si>
  <si>
    <t xml:space="preserve">№ 1-06э/20/ Содержание городских дорог </t>
  </si>
  <si>
    <t>№ 2-06э/20/ Содержание городских дорог 2</t>
  </si>
  <si>
    <t xml:space="preserve">№ 3-06э/20/ Содержание загородных дорог </t>
  </si>
  <si>
    <t xml:space="preserve">№ 4-06э/20/ Содержание дорог п.Новогорный </t>
  </si>
  <si>
    <t xml:space="preserve">№ 5-06э/20/ Содержание дорог поселок № 2 </t>
  </si>
  <si>
    <t xml:space="preserve">№ 6-06э/20/ Содержание дорог п.Метлино </t>
  </si>
  <si>
    <t>Выполнение работ по содержанию объектов улично-дорожной сети г. Озерска</t>
  </si>
  <si>
    <t>ОБЩЕСТВО С ОГРАНИЧЕННОЙ ОТВЕТСТВЕННОСТЬЮ "ДОРСТРОЙУРАЛ" (единственная заявка)</t>
  </si>
  <si>
    <t>ОБЩЕСТВО С ОГРАНИЧЕННОЙ ОТВЕТСТВЕННОСТЬЮ "СИНЕГОРЬЕ-АВТО" (единственная заявка)</t>
  </si>
  <si>
    <t>Выполнение работ по содержанию объектов загородных автомобильных дорог Озерского городского округа</t>
  </si>
  <si>
    <t>ВОСТРЯКОВА МАРИНА ВАСИЛЬЕВНА (единственная заявка)</t>
  </si>
  <si>
    <t>Выполнение работ по содержанию объектов улично-дорожной сети пос. Новогорный, пос. Бижеляк, д. Селезни, автомобильной дороги пос. Новогорный - пос. Бижеляк</t>
  </si>
  <si>
    <t>МУНИЦИПАЛЬНОЕ МНОГООТРАСЛЕВОЕ УНИТАРНОЕ ПРЕДПРИЯТИЕ ЖИЛИЩНО-КОММУНАЛЬНОГО ХОЗЯЙСТВА ПОС. НОВОГОРНЫЙ (единственная заявка)</t>
  </si>
  <si>
    <t>Выполнение работ по содержанию объектов улично-дорожной сети поселка № 2</t>
  </si>
  <si>
    <t>ОБЩЕСТВО С ОГРАНИЧЕННОЙ ОТВЕТСТВЕННОСТЬЮ "ПРОИЗВОДСТВЕННАЯ СТРОИТЕЛЬНАЯ КОМПАНИЯ ПОРТАЛ" (единственная заявка)</t>
  </si>
  <si>
    <t>Выполнение работ по содержанию объектов улично-дорожной сети пос. Метлино</t>
  </si>
  <si>
    <t>Управление образования администрации Озерского городского округа Челябинской области</t>
  </si>
  <si>
    <t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у Управления образования администрации Озерского городского округа Челябинской области  экземплярами Систем КонсультантПлюс</t>
  </si>
  <si>
    <t>ОБЩЕСТВО С ОГРАНИЧЕННОЙ ОТВЕТСТВЕННОСТЬЮ "ФОРСЕТ" (единственная заявка)</t>
  </si>
  <si>
    <t>№ 1-02э/20/ Информационные услуги</t>
  </si>
  <si>
    <t>№ 1-48э/20/ Организация питания</t>
  </si>
  <si>
    <t>Муниципальное бюджетное общеобразовательное учреждение «Специальная (коррекционная) общеобразовательная школа-интернат № 37 VIII вида»</t>
  </si>
  <si>
    <t>Оказание услуг по организации, приготовлению и предоставлению питания обучающихся Муниципального бюджетного общеобразовательного учреждения «Специальная (коррекционная) общеобразовательная школа-интернат № 37 VIII вида»</t>
  </si>
  <si>
    <t>ОБЩЕСТВО С ОГРАНИЧЕННОЙ ОТВЕТСТВЕННОСТЬЮ "ДЕТСКОЕ ОБЩЕСТВЕННОЕ ПИТАНИЕ - ДОП" (единственная заявка)</t>
  </si>
  <si>
    <t>№ 1-84э/20/ Благоустройство общественной территории</t>
  </si>
  <si>
    <t>Муниципальное казенное учреждение «Управление капитального строительства Озерского городского округа»</t>
  </si>
  <si>
    <t>«Благоустройство общественной территории – пляж в конце улицы Иртяшская» г. Озерск, Челябинская область</t>
  </si>
  <si>
    <t>ОБЩЕСТВО С ОГРАНИЧЕННОЙ ОТВЕТСТВЕННОСТЬЮ ТОРГОВЫЙ ДОМ "МОНОЛИТ" (единственная заявка)</t>
  </si>
  <si>
    <t>№ 1-57э/20/ Аренда здания</t>
  </si>
  <si>
    <t>Муниципальное бюджетное учреждение дополнительного образования «Дворец творчества детей и молодежи»</t>
  </si>
  <si>
    <t>Аренда здания (нежилого помещения) для размещения Новогорненского филиала МБУ ДО «ДТДиМ» «Дружба»</t>
  </si>
  <si>
    <t>Пономарев Эдуард Михайлович (единственная заявка)</t>
  </si>
  <si>
    <t xml:space="preserve">№ 21-06э/20/ Пассажироперевозки М № 10 </t>
  </si>
  <si>
    <t>Выполнение работ, связанных с осуществлением регулярных перевозок пассажиров и багажа по муниципальному маршруту № 10 «ул. Дзержинского, 56 – ДК «Маяк» на территории Озерского городского округа по регулируемым тарифам</t>
  </si>
  <si>
    <t>ТАЛАНИНА ИННА ЯКОВЛЕВНА (единственная заявка)</t>
  </si>
  <si>
    <t>Поставка цветного струйного принтера и SFP модулей для нужд администрации Озерского городского округа</t>
  </si>
  <si>
    <t xml:space="preserve">ОБЩЕСТВО С ОГРАНИЧЕННОЙ ОТВЕТСТВЕННОСТЬЮ "ПРОФИТСФЕРА РЕГИОН"  </t>
  </si>
  <si>
    <t>№ 3-13э/20/ Поставка принтера</t>
  </si>
  <si>
    <t>№ 7-06э/20/ Система ГАРАНТ</t>
  </si>
  <si>
    <t>№ 8-06э/20/ Содержание территорий кладбищ</t>
  </si>
  <si>
    <t>№ 9-06э/20/ Содержание светофорных объектов</t>
  </si>
  <si>
    <t>№ 10-06э/20/ Содержание территории сквера п.Новогорный</t>
  </si>
  <si>
    <t>Оказание информационных услуг по сопровождению ранее установленных и используемых экземпляров справочно-правовой системы ГАРАНТ - "Гарант-Аналитик"</t>
  </si>
  <si>
    <t xml:space="preserve">КОЛОТИНСКИЙ ПАВЕЛ ЯКОВЛЕВИЧ   </t>
  </si>
  <si>
    <t>Выполнение работ по содержанию территорий кладбищ в г. Озерске</t>
  </si>
  <si>
    <t>ЯРМУХАМЕТОВ ФАНИЛ ФАРРАХОВИЧ</t>
  </si>
  <si>
    <t>Выполнение работ по содержанию объектов улично-дорожной сети г. Озерска (светофорные объекты)</t>
  </si>
  <si>
    <t>САЯПИНА АННА СЕРГЕЕВНА</t>
  </si>
  <si>
    <t>Выполнение работ по содержанию территории сквера в районе ДК «Энергетик» по ул. Театральная, 1, пос. Новогорный</t>
  </si>
  <si>
    <t>МУНИЦИПАЛЬНОЕ МНОГООТРАСЛЕВОЕ УНИТАРНОЕ ПРЕДПРИЯТИЕ ЖИЛИЩНО-КОММУНАЛЬНОГО ХОЗЯЙСТВА ПОС. НОВОГОРНЫЙ</t>
  </si>
  <si>
    <t>№ 11-06э/20/ Демонтаж праздничной атрибутики</t>
  </si>
  <si>
    <t>№ 12-06э/20/ Демонтаж праздничной атрибутики п.Метлино</t>
  </si>
  <si>
    <t>№ 13-06э/20/ Демонтаж праздничной атрибутики п.Новогорный</t>
  </si>
  <si>
    <t>№ 14-06э/20/ Содержание территории мемориала</t>
  </si>
  <si>
    <t>№ 15-06э/20/ Содержание территорий скверов</t>
  </si>
  <si>
    <t>Выполнение работ по демонтажу праздничной новогодней атрибутики, ели, ограждения ели</t>
  </si>
  <si>
    <t>ЩЕРБАКОВ ЕВГЕНИЙ ВЯЧЕСЛАВОВИЧ</t>
  </si>
  <si>
    <t>Выполнение работ по демонтажу праздничной новогодней атрибутики, ели</t>
  </si>
  <si>
    <t>ШИРЯЕВ СЕРГЕЙ АНАТОЛЬЕВИЧ</t>
  </si>
  <si>
    <t>Выполнение работ по демонтажу праздничной новогодней атрибутики</t>
  </si>
  <si>
    <t>Выполнение работ по содержанию территории мемориала «Вечный огонь» - площадь Октябрьская</t>
  </si>
  <si>
    <t>ОБЩЕСТВО С ОГРАНИЧЕННОЙ ОТВЕТСТВЕННОСТЬЮ ТСК "МИНЕРАЛ"</t>
  </si>
  <si>
    <t>Выполнение работ по содержанию территорий скверов в г. Озерске</t>
  </si>
  <si>
    <t xml:space="preserve">ДОБРЫНИНА ЮЛИЯ АНАТОЛЬЕВНА </t>
  </si>
  <si>
    <t>№ 16-06э/20/ Замена светофоров</t>
  </si>
  <si>
    <t>№ 17-06э/20/ Замена светофоров 2</t>
  </si>
  <si>
    <t>Выполнение работ по замене светофоров на светофорных объектах улично-дорожной сети г. Озерска</t>
  </si>
  <si>
    <t>ШМАКОВА УЛЬЯНА СЕРГЕЕВНА</t>
  </si>
  <si>
    <t>№ 18-06э/20/ Содержание территории кладбища п.Метлино</t>
  </si>
  <si>
    <t>№ 19-06э/20/ Содержание сетей НО п.Новогорный</t>
  </si>
  <si>
    <t xml:space="preserve">№ 20-06э/20/ Содержание сетей НО п.Метлино </t>
  </si>
  <si>
    <t xml:space="preserve">    2-09-65</t>
  </si>
  <si>
    <t>Выполнение работ по содержанию и ремонту сетей наружного освещения на территории Озерского городского округа, п. Метлино</t>
  </si>
  <si>
    <t>ОБЩЕСТВО С ОГРАНИЧЕННОЙ ОТВЕТСТВЕННОСТЬЮ "АСГАРД"</t>
  </si>
  <si>
    <t>Выполнение работ по содержанию территории кладбища в пос. Метлино</t>
  </si>
  <si>
    <t>Выполнение работ по содержанию и ремонту сетей наружного освещения на территории Озерского городского округа, п. Новогорный, п. Бижеляк, ст. Татыш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</si>
</sst>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" fontId="0" fillId="0" borderId="0" xfId="0" applyNumberFormat="1"/>
    <xf numFmtId="0" fontId="3" fillId="0" borderId="1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5" borderId="0" xfId="0" applyFont="1" applyFill="1" applyAlignment="1">
      <alignment horizontal="left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CCFFCC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="110" zoomScaleNormal="110" workbookViewId="0">
      <selection activeCell="A35" sqref="A35:D35"/>
    </sheetView>
  </sheetViews>
  <sheetFormatPr defaultRowHeight="15" x14ac:dyDescent="0.25"/>
  <cols>
    <col min="1" max="1" width="4.7109375" customWidth="1"/>
    <col min="2" max="2" width="17.42578125" customWidth="1"/>
    <col min="3" max="3" width="17.140625" customWidth="1"/>
    <col min="4" max="4" width="30.28515625" customWidth="1"/>
    <col min="5" max="5" width="14.5703125" customWidth="1"/>
    <col min="6" max="6" width="15.28515625" customWidth="1"/>
    <col min="7" max="7" width="15.85546875" customWidth="1"/>
    <col min="8" max="8" width="11.7109375" customWidth="1"/>
    <col min="9" max="9" width="18.140625" customWidth="1"/>
    <col min="11" max="11" width="19.42578125" customWidth="1"/>
  </cols>
  <sheetData>
    <row r="1" spans="1:9" ht="50.25" customHeight="1" thickBot="1" x14ac:dyDescent="0.3">
      <c r="A1" s="26" t="s">
        <v>22</v>
      </c>
      <c r="B1" s="26"/>
      <c r="C1" s="26"/>
      <c r="D1" s="26"/>
      <c r="E1" s="26"/>
      <c r="F1" s="26"/>
      <c r="G1" s="26"/>
      <c r="H1" s="26"/>
      <c r="I1" s="26"/>
    </row>
    <row r="2" spans="1:9" ht="46.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4</v>
      </c>
      <c r="F2" s="15" t="s">
        <v>5</v>
      </c>
      <c r="G2" s="15" t="s">
        <v>6</v>
      </c>
      <c r="H2" s="16" t="s">
        <v>7</v>
      </c>
      <c r="I2" s="17" t="s">
        <v>8</v>
      </c>
    </row>
    <row r="3" spans="1:9" ht="22.5" customHeight="1" x14ac:dyDescent="0.25">
      <c r="A3" s="30" t="s">
        <v>14</v>
      </c>
      <c r="B3" s="31"/>
      <c r="C3" s="31"/>
      <c r="D3" s="31"/>
      <c r="E3" s="31"/>
      <c r="F3" s="31"/>
      <c r="G3" s="31"/>
      <c r="H3" s="31"/>
      <c r="I3" s="32"/>
    </row>
    <row r="4" spans="1:9" ht="85.5" customHeight="1" x14ac:dyDescent="0.25">
      <c r="A4" s="3">
        <v>1</v>
      </c>
      <c r="B4" s="7" t="s">
        <v>25</v>
      </c>
      <c r="C4" s="7" t="s">
        <v>15</v>
      </c>
      <c r="D4" s="8" t="s">
        <v>23</v>
      </c>
      <c r="E4" s="8">
        <v>169738.14</v>
      </c>
      <c r="F4" s="8">
        <v>169738.14</v>
      </c>
      <c r="G4" s="7" t="s">
        <v>12</v>
      </c>
      <c r="H4" s="9">
        <v>43868</v>
      </c>
      <c r="I4" s="10" t="s">
        <v>24</v>
      </c>
    </row>
    <row r="5" spans="1:9" ht="79.5" customHeight="1" x14ac:dyDescent="0.25">
      <c r="A5" s="3">
        <v>2</v>
      </c>
      <c r="B5" s="7" t="s">
        <v>63</v>
      </c>
      <c r="C5" s="7" t="s">
        <v>15</v>
      </c>
      <c r="D5" s="8" t="s">
        <v>61</v>
      </c>
      <c r="E5" s="8">
        <v>51450.68</v>
      </c>
      <c r="F5" s="8">
        <v>45533.93</v>
      </c>
      <c r="G5" s="8">
        <f t="shared" ref="G5" si="0">E5-F5</f>
        <v>5916.75</v>
      </c>
      <c r="H5" s="9">
        <v>43878</v>
      </c>
      <c r="I5" s="10" t="s">
        <v>62</v>
      </c>
    </row>
    <row r="6" spans="1:9" ht="21.75" customHeight="1" x14ac:dyDescent="0.25">
      <c r="A6" s="33" t="s">
        <v>16</v>
      </c>
      <c r="B6" s="34"/>
      <c r="C6" s="34"/>
      <c r="D6" s="35"/>
      <c r="E6" s="24">
        <f>SUM(E4:E5)</f>
        <v>221188.82</v>
      </c>
      <c r="F6" s="24">
        <f>SUM(F4:F5)</f>
        <v>215272.07</v>
      </c>
      <c r="G6" s="24">
        <f>SUM(G4:G5)</f>
        <v>5916.75</v>
      </c>
      <c r="H6" s="1"/>
      <c r="I6" s="2"/>
    </row>
    <row r="7" spans="1:9" ht="36.75" customHeight="1" x14ac:dyDescent="0.25">
      <c r="A7" s="30" t="s">
        <v>9</v>
      </c>
      <c r="B7" s="31"/>
      <c r="C7" s="31"/>
      <c r="D7" s="31"/>
      <c r="E7" s="31"/>
      <c r="F7" s="31"/>
      <c r="G7" s="31"/>
      <c r="H7" s="31"/>
      <c r="I7" s="32"/>
    </row>
    <row r="8" spans="1:9" ht="117.75" customHeight="1" x14ac:dyDescent="0.25">
      <c r="A8" s="21">
        <v>3</v>
      </c>
      <c r="B8" s="23" t="s">
        <v>26</v>
      </c>
      <c r="C8" s="7" t="s">
        <v>21</v>
      </c>
      <c r="D8" s="13" t="s">
        <v>32</v>
      </c>
      <c r="E8" s="8">
        <v>6494277.5999999996</v>
      </c>
      <c r="F8" s="8">
        <v>6494277.5999999996</v>
      </c>
      <c r="G8" s="7" t="s">
        <v>12</v>
      </c>
      <c r="H8" s="9">
        <v>43871</v>
      </c>
      <c r="I8" s="10" t="s">
        <v>33</v>
      </c>
    </row>
    <row r="9" spans="1:9" ht="117.75" customHeight="1" x14ac:dyDescent="0.25">
      <c r="A9" s="21">
        <v>4</v>
      </c>
      <c r="B9" s="23" t="s">
        <v>27</v>
      </c>
      <c r="C9" s="7" t="s">
        <v>21</v>
      </c>
      <c r="D9" s="13" t="s">
        <v>32</v>
      </c>
      <c r="E9" s="8">
        <v>6486252</v>
      </c>
      <c r="F9" s="8">
        <v>6486252</v>
      </c>
      <c r="G9" s="7" t="s">
        <v>12</v>
      </c>
      <c r="H9" s="9">
        <v>43871</v>
      </c>
      <c r="I9" s="10" t="s">
        <v>34</v>
      </c>
    </row>
    <row r="10" spans="1:9" ht="117.75" customHeight="1" x14ac:dyDescent="0.25">
      <c r="A10" s="21">
        <v>5</v>
      </c>
      <c r="B10" s="23" t="s">
        <v>28</v>
      </c>
      <c r="C10" s="7" t="s">
        <v>21</v>
      </c>
      <c r="D10" s="13" t="s">
        <v>35</v>
      </c>
      <c r="E10" s="8">
        <v>4290427.2</v>
      </c>
      <c r="F10" s="8">
        <v>4290427.2</v>
      </c>
      <c r="G10" s="7" t="s">
        <v>12</v>
      </c>
      <c r="H10" s="9">
        <v>43871</v>
      </c>
      <c r="I10" s="10" t="s">
        <v>36</v>
      </c>
    </row>
    <row r="11" spans="1:9" ht="156.75" customHeight="1" x14ac:dyDescent="0.25">
      <c r="A11" s="21">
        <v>6</v>
      </c>
      <c r="B11" s="23" t="s">
        <v>29</v>
      </c>
      <c r="C11" s="7" t="s">
        <v>21</v>
      </c>
      <c r="D11" s="13" t="s">
        <v>37</v>
      </c>
      <c r="E11" s="8">
        <v>3622999.2</v>
      </c>
      <c r="F11" s="8">
        <v>3622999.2</v>
      </c>
      <c r="G11" s="7" t="s">
        <v>12</v>
      </c>
      <c r="H11" s="9">
        <v>43871</v>
      </c>
      <c r="I11" s="10" t="s">
        <v>38</v>
      </c>
    </row>
    <row r="12" spans="1:9" ht="144" customHeight="1" x14ac:dyDescent="0.25">
      <c r="A12" s="21">
        <v>7</v>
      </c>
      <c r="B12" s="23" t="s">
        <v>30</v>
      </c>
      <c r="C12" s="7" t="s">
        <v>21</v>
      </c>
      <c r="D12" s="13" t="s">
        <v>39</v>
      </c>
      <c r="E12" s="8">
        <v>2088447.6</v>
      </c>
      <c r="F12" s="8">
        <v>2088447.6</v>
      </c>
      <c r="G12" s="7" t="s">
        <v>12</v>
      </c>
      <c r="H12" s="9">
        <v>43871</v>
      </c>
      <c r="I12" s="10" t="s">
        <v>40</v>
      </c>
    </row>
    <row r="13" spans="1:9" ht="117.75" customHeight="1" x14ac:dyDescent="0.25">
      <c r="A13" s="21">
        <v>8</v>
      </c>
      <c r="B13" s="23" t="s">
        <v>31</v>
      </c>
      <c r="C13" s="7" t="s">
        <v>21</v>
      </c>
      <c r="D13" s="13" t="s">
        <v>41</v>
      </c>
      <c r="E13" s="8">
        <v>1665192</v>
      </c>
      <c r="F13" s="8">
        <v>1665192</v>
      </c>
      <c r="G13" s="7" t="s">
        <v>12</v>
      </c>
      <c r="H13" s="9">
        <v>43871</v>
      </c>
      <c r="I13" s="10" t="s">
        <v>36</v>
      </c>
    </row>
    <row r="14" spans="1:9" ht="106.5" customHeight="1" x14ac:dyDescent="0.25">
      <c r="A14" s="21">
        <v>9</v>
      </c>
      <c r="B14" s="23" t="s">
        <v>50</v>
      </c>
      <c r="C14" s="7" t="s">
        <v>51</v>
      </c>
      <c r="D14" s="13" t="s">
        <v>52</v>
      </c>
      <c r="E14" s="8">
        <v>11455514</v>
      </c>
      <c r="F14" s="8">
        <v>11455514</v>
      </c>
      <c r="G14" s="7" t="s">
        <v>12</v>
      </c>
      <c r="H14" s="9">
        <v>43881</v>
      </c>
      <c r="I14" s="10" t="s">
        <v>53</v>
      </c>
    </row>
    <row r="15" spans="1:9" ht="117.75" customHeight="1" x14ac:dyDescent="0.25">
      <c r="A15" s="21">
        <v>10</v>
      </c>
      <c r="B15" s="23" t="s">
        <v>58</v>
      </c>
      <c r="C15" s="7" t="s">
        <v>21</v>
      </c>
      <c r="D15" s="13" t="s">
        <v>59</v>
      </c>
      <c r="E15" s="8">
        <v>314806.3</v>
      </c>
      <c r="F15" s="8">
        <v>314806.3</v>
      </c>
      <c r="G15" s="7" t="s">
        <v>12</v>
      </c>
      <c r="H15" s="9">
        <v>43888</v>
      </c>
      <c r="I15" s="10" t="s">
        <v>60</v>
      </c>
    </row>
    <row r="16" spans="1:9" ht="117.75" customHeight="1" x14ac:dyDescent="0.25">
      <c r="A16" s="21">
        <v>11</v>
      </c>
      <c r="B16" s="23" t="s">
        <v>64</v>
      </c>
      <c r="C16" s="7" t="s">
        <v>21</v>
      </c>
      <c r="D16" s="13" t="s">
        <v>68</v>
      </c>
      <c r="E16" s="8">
        <v>163626.67000000001</v>
      </c>
      <c r="F16" s="8">
        <v>159060</v>
      </c>
      <c r="G16" s="8">
        <f t="shared" ref="G16:G29" si="1">E16-F16</f>
        <v>4566.6700000000128</v>
      </c>
      <c r="H16" s="9">
        <v>43875</v>
      </c>
      <c r="I16" s="10" t="s">
        <v>69</v>
      </c>
    </row>
    <row r="17" spans="1:9" ht="117.75" customHeight="1" x14ac:dyDescent="0.25">
      <c r="A17" s="21">
        <v>12</v>
      </c>
      <c r="B17" s="23" t="s">
        <v>65</v>
      </c>
      <c r="C17" s="7" t="s">
        <v>21</v>
      </c>
      <c r="D17" s="13" t="s">
        <v>70</v>
      </c>
      <c r="E17" s="8">
        <v>624325.19999999995</v>
      </c>
      <c r="F17" s="8">
        <v>621203.56999999995</v>
      </c>
      <c r="G17" s="8">
        <f t="shared" si="1"/>
        <v>3121.6300000000047</v>
      </c>
      <c r="H17" s="9">
        <v>43875</v>
      </c>
      <c r="I17" s="10" t="s">
        <v>71</v>
      </c>
    </row>
    <row r="18" spans="1:9" ht="117.75" customHeight="1" x14ac:dyDescent="0.25">
      <c r="A18" s="21">
        <v>13</v>
      </c>
      <c r="B18" s="23" t="s">
        <v>66</v>
      </c>
      <c r="C18" s="7" t="s">
        <v>21</v>
      </c>
      <c r="D18" s="13" t="s">
        <v>72</v>
      </c>
      <c r="E18" s="8">
        <v>3266614.8</v>
      </c>
      <c r="F18" s="8">
        <v>2005875.76</v>
      </c>
      <c r="G18" s="8">
        <f t="shared" si="1"/>
        <v>1260739.0399999998</v>
      </c>
      <c r="H18" s="9">
        <v>43875</v>
      </c>
      <c r="I18" s="10" t="s">
        <v>73</v>
      </c>
    </row>
    <row r="19" spans="1:9" ht="130.5" customHeight="1" x14ac:dyDescent="0.25">
      <c r="A19" s="21">
        <v>14</v>
      </c>
      <c r="B19" s="23" t="s">
        <v>67</v>
      </c>
      <c r="C19" s="7" t="s">
        <v>21</v>
      </c>
      <c r="D19" s="13" t="s">
        <v>74</v>
      </c>
      <c r="E19" s="8">
        <v>135612</v>
      </c>
      <c r="F19" s="8">
        <v>101030.94</v>
      </c>
      <c r="G19" s="8">
        <f t="shared" si="1"/>
        <v>34581.06</v>
      </c>
      <c r="H19" s="9">
        <v>43875</v>
      </c>
      <c r="I19" s="10" t="s">
        <v>75</v>
      </c>
    </row>
    <row r="20" spans="1:9" ht="117.75" customHeight="1" x14ac:dyDescent="0.25">
      <c r="A20" s="21">
        <v>15</v>
      </c>
      <c r="B20" s="23" t="s">
        <v>76</v>
      </c>
      <c r="C20" s="7" t="s">
        <v>21</v>
      </c>
      <c r="D20" s="13" t="s">
        <v>81</v>
      </c>
      <c r="E20" s="8">
        <v>106302</v>
      </c>
      <c r="F20" s="8">
        <v>31695.61</v>
      </c>
      <c r="G20" s="8">
        <f t="shared" si="1"/>
        <v>74606.39</v>
      </c>
      <c r="H20" s="9">
        <v>43878</v>
      </c>
      <c r="I20" s="10" t="s">
        <v>82</v>
      </c>
    </row>
    <row r="21" spans="1:9" ht="117.75" customHeight="1" x14ac:dyDescent="0.25">
      <c r="A21" s="21">
        <v>16</v>
      </c>
      <c r="B21" s="23" t="s">
        <v>77</v>
      </c>
      <c r="C21" s="7" t="s">
        <v>21</v>
      </c>
      <c r="D21" s="13" t="s">
        <v>83</v>
      </c>
      <c r="E21" s="8">
        <v>8968.7999999999993</v>
      </c>
      <c r="F21" s="8">
        <v>8879.1200000000008</v>
      </c>
      <c r="G21" s="8">
        <f t="shared" si="1"/>
        <v>89.679999999998472</v>
      </c>
      <c r="H21" s="9">
        <v>43878</v>
      </c>
      <c r="I21" s="10" t="s">
        <v>84</v>
      </c>
    </row>
    <row r="22" spans="1:9" ht="117.75" customHeight="1" x14ac:dyDescent="0.25">
      <c r="A22" s="21">
        <v>17</v>
      </c>
      <c r="B22" s="23" t="s">
        <v>78</v>
      </c>
      <c r="C22" s="7" t="s">
        <v>21</v>
      </c>
      <c r="D22" s="13" t="s">
        <v>85</v>
      </c>
      <c r="E22" s="8">
        <v>7020</v>
      </c>
      <c r="F22" s="8">
        <v>6879.6</v>
      </c>
      <c r="G22" s="8">
        <f t="shared" si="1"/>
        <v>140.39999999999964</v>
      </c>
      <c r="H22" s="9">
        <v>43878</v>
      </c>
      <c r="I22" s="10" t="s">
        <v>84</v>
      </c>
    </row>
    <row r="23" spans="1:9" ht="117.75" customHeight="1" x14ac:dyDescent="0.25">
      <c r="A23" s="21">
        <v>18</v>
      </c>
      <c r="B23" s="23" t="s">
        <v>79</v>
      </c>
      <c r="C23" s="7" t="s">
        <v>21</v>
      </c>
      <c r="D23" s="13" t="s">
        <v>86</v>
      </c>
      <c r="E23" s="8">
        <v>189699.6</v>
      </c>
      <c r="F23" s="8">
        <v>82922.83</v>
      </c>
      <c r="G23" s="8">
        <f t="shared" si="1"/>
        <v>106776.77</v>
      </c>
      <c r="H23" s="9">
        <v>43878</v>
      </c>
      <c r="I23" s="10" t="s">
        <v>87</v>
      </c>
    </row>
    <row r="24" spans="1:9" ht="117.75" customHeight="1" x14ac:dyDescent="0.25">
      <c r="A24" s="21">
        <v>19</v>
      </c>
      <c r="B24" s="23" t="s">
        <v>80</v>
      </c>
      <c r="C24" s="7" t="s">
        <v>21</v>
      </c>
      <c r="D24" s="13" t="s">
        <v>88</v>
      </c>
      <c r="E24" s="8">
        <v>1120304.3999999999</v>
      </c>
      <c r="F24" s="8">
        <v>1114702.8799999999</v>
      </c>
      <c r="G24" s="8">
        <f t="shared" si="1"/>
        <v>5601.5200000000186</v>
      </c>
      <c r="H24" s="9">
        <v>43878</v>
      </c>
      <c r="I24" s="10" t="s">
        <v>89</v>
      </c>
    </row>
    <row r="25" spans="1:9" ht="117.75" customHeight="1" x14ac:dyDescent="0.25">
      <c r="A25" s="21">
        <v>20</v>
      </c>
      <c r="B25" s="23" t="s">
        <v>90</v>
      </c>
      <c r="C25" s="7" t="s">
        <v>21</v>
      </c>
      <c r="D25" s="13" t="s">
        <v>92</v>
      </c>
      <c r="E25" s="8">
        <v>973128</v>
      </c>
      <c r="F25" s="8">
        <v>676477.96</v>
      </c>
      <c r="G25" s="8">
        <f t="shared" si="1"/>
        <v>296650.04000000004</v>
      </c>
      <c r="H25" s="9">
        <v>43886</v>
      </c>
      <c r="I25" s="10" t="s">
        <v>82</v>
      </c>
    </row>
    <row r="26" spans="1:9" ht="117.75" customHeight="1" x14ac:dyDescent="0.25">
      <c r="A26" s="21">
        <v>21</v>
      </c>
      <c r="B26" s="23" t="s">
        <v>91</v>
      </c>
      <c r="C26" s="7" t="s">
        <v>21</v>
      </c>
      <c r="D26" s="13" t="s">
        <v>92</v>
      </c>
      <c r="E26" s="8">
        <v>913843.19999999995</v>
      </c>
      <c r="F26" s="8">
        <v>681723.12</v>
      </c>
      <c r="G26" s="8">
        <f t="shared" si="1"/>
        <v>232120.07999999996</v>
      </c>
      <c r="H26" s="9">
        <v>43886</v>
      </c>
      <c r="I26" s="10" t="s">
        <v>93</v>
      </c>
    </row>
    <row r="27" spans="1:9" ht="117.75" customHeight="1" x14ac:dyDescent="0.25">
      <c r="A27" s="21">
        <v>22</v>
      </c>
      <c r="B27" s="23" t="s">
        <v>94</v>
      </c>
      <c r="C27" s="7" t="s">
        <v>21</v>
      </c>
      <c r="D27" s="13" t="s">
        <v>100</v>
      </c>
      <c r="E27" s="8">
        <v>165671</v>
      </c>
      <c r="F27" s="8">
        <v>138237.1</v>
      </c>
      <c r="G27" s="8">
        <f t="shared" si="1"/>
        <v>27433.899999999994</v>
      </c>
      <c r="H27" s="9">
        <v>43888</v>
      </c>
      <c r="I27" s="10" t="s">
        <v>93</v>
      </c>
    </row>
    <row r="28" spans="1:9" ht="117.75" customHeight="1" x14ac:dyDescent="0.25">
      <c r="A28" s="21">
        <v>23</v>
      </c>
      <c r="B28" s="23" t="s">
        <v>95</v>
      </c>
      <c r="C28" s="7" t="s">
        <v>21</v>
      </c>
      <c r="D28" s="13" t="s">
        <v>101</v>
      </c>
      <c r="E28" s="8">
        <v>248701.2</v>
      </c>
      <c r="F28" s="8">
        <v>152950.93</v>
      </c>
      <c r="G28" s="8">
        <f t="shared" si="1"/>
        <v>95750.270000000019</v>
      </c>
      <c r="H28" s="9">
        <v>43889</v>
      </c>
      <c r="I28" s="10" t="s">
        <v>99</v>
      </c>
    </row>
    <row r="29" spans="1:9" ht="117.75" customHeight="1" x14ac:dyDescent="0.25">
      <c r="A29" s="21">
        <v>24</v>
      </c>
      <c r="B29" s="23" t="s">
        <v>96</v>
      </c>
      <c r="C29" s="7" t="s">
        <v>21</v>
      </c>
      <c r="D29" s="13" t="s">
        <v>98</v>
      </c>
      <c r="E29" s="8">
        <v>243847.2</v>
      </c>
      <c r="F29" s="8">
        <v>170476.55</v>
      </c>
      <c r="G29" s="8">
        <f t="shared" si="1"/>
        <v>73370.650000000023</v>
      </c>
      <c r="H29" s="9">
        <v>43888</v>
      </c>
      <c r="I29" s="10" t="s">
        <v>99</v>
      </c>
    </row>
    <row r="30" spans="1:9" ht="27.75" customHeight="1" x14ac:dyDescent="0.25">
      <c r="A30" s="27" t="s">
        <v>13</v>
      </c>
      <c r="B30" s="28"/>
      <c r="C30" s="28"/>
      <c r="D30" s="29"/>
      <c r="E30" s="24">
        <f>SUM(E8:E29)</f>
        <v>44585579.970000006</v>
      </c>
      <c r="F30" s="24">
        <f>SUM(F8:F29)</f>
        <v>42370031.86999999</v>
      </c>
      <c r="G30" s="24">
        <f>SUM(G8:G29)</f>
        <v>2215548.0999999996</v>
      </c>
      <c r="H30" s="1"/>
      <c r="I30" s="2"/>
    </row>
    <row r="31" spans="1:9" ht="27.75" customHeight="1" x14ac:dyDescent="0.25">
      <c r="A31" s="30" t="s">
        <v>17</v>
      </c>
      <c r="B31" s="31"/>
      <c r="C31" s="31"/>
      <c r="D31" s="31"/>
      <c r="E31" s="31"/>
      <c r="F31" s="31"/>
      <c r="G31" s="31"/>
      <c r="H31" s="31"/>
      <c r="I31" s="32"/>
    </row>
    <row r="32" spans="1:9" ht="172.5" customHeight="1" x14ac:dyDescent="0.25">
      <c r="A32" s="3">
        <v>25</v>
      </c>
      <c r="B32" s="7" t="s">
        <v>45</v>
      </c>
      <c r="C32" s="7" t="s">
        <v>42</v>
      </c>
      <c r="D32" s="7" t="s">
        <v>43</v>
      </c>
      <c r="E32" s="8">
        <v>219282</v>
      </c>
      <c r="F32" s="8">
        <v>219282</v>
      </c>
      <c r="G32" s="7" t="s">
        <v>12</v>
      </c>
      <c r="H32" s="9">
        <v>43874</v>
      </c>
      <c r="I32" s="10" t="s">
        <v>44</v>
      </c>
    </row>
    <row r="33" spans="1:11" ht="117.75" customHeight="1" x14ac:dyDescent="0.25">
      <c r="A33" s="3">
        <v>26</v>
      </c>
      <c r="B33" s="7" t="s">
        <v>46</v>
      </c>
      <c r="C33" s="7" t="s">
        <v>47</v>
      </c>
      <c r="D33" s="7" t="s">
        <v>48</v>
      </c>
      <c r="E33" s="8">
        <v>543780</v>
      </c>
      <c r="F33" s="8">
        <v>543780</v>
      </c>
      <c r="G33" s="7" t="s">
        <v>12</v>
      </c>
      <c r="H33" s="9">
        <v>43874</v>
      </c>
      <c r="I33" s="10" t="s">
        <v>49</v>
      </c>
    </row>
    <row r="34" spans="1:11" ht="117.75" customHeight="1" x14ac:dyDescent="0.25">
      <c r="A34" s="3">
        <v>27</v>
      </c>
      <c r="B34" s="7" t="s">
        <v>54</v>
      </c>
      <c r="C34" s="7" t="s">
        <v>55</v>
      </c>
      <c r="D34" s="7" t="s">
        <v>56</v>
      </c>
      <c r="E34" s="8">
        <v>2911760</v>
      </c>
      <c r="F34" s="8">
        <v>2911760</v>
      </c>
      <c r="G34" s="7" t="s">
        <v>12</v>
      </c>
      <c r="H34" s="9">
        <v>43882</v>
      </c>
      <c r="I34" s="10" t="s">
        <v>57</v>
      </c>
    </row>
    <row r="35" spans="1:11" ht="27.75" customHeight="1" x14ac:dyDescent="0.25">
      <c r="A35" s="36" t="s">
        <v>18</v>
      </c>
      <c r="B35" s="37"/>
      <c r="C35" s="37"/>
      <c r="D35" s="38"/>
      <c r="E35" s="24">
        <f>SUM(E32:E34)</f>
        <v>3674822</v>
      </c>
      <c r="F35" s="24">
        <f>SUM(F32:F34)</f>
        <v>3674822</v>
      </c>
      <c r="G35" s="24">
        <f>SUM(G32:G34)</f>
        <v>0</v>
      </c>
      <c r="H35" s="9"/>
      <c r="I35" s="10"/>
    </row>
    <row r="36" spans="1:11" ht="15.75" thickBot="1" x14ac:dyDescent="0.3">
      <c r="A36" s="4"/>
      <c r="B36" s="5"/>
      <c r="C36" s="5"/>
      <c r="D36" s="20" t="s">
        <v>10</v>
      </c>
      <c r="E36" s="25">
        <f>SUM(E6+E30+E35)</f>
        <v>48481590.790000007</v>
      </c>
      <c r="F36" s="25">
        <f>SUM(F6+F30+F35)</f>
        <v>46260125.93999999</v>
      </c>
      <c r="G36" s="25">
        <f>SUM(G6+G30+G35)</f>
        <v>2221464.8499999996</v>
      </c>
      <c r="H36" s="5"/>
      <c r="I36" s="6"/>
      <c r="K36" s="12">
        <f>SUM(E36-F36-G36)</f>
        <v>1.6763806343078613E-8</v>
      </c>
    </row>
    <row r="37" spans="1:11" x14ac:dyDescent="0.25">
      <c r="A37" s="41"/>
      <c r="B37" s="41"/>
      <c r="C37" s="41"/>
      <c r="D37" s="41"/>
      <c r="E37" s="41"/>
      <c r="F37" s="41"/>
      <c r="G37" s="41"/>
      <c r="H37" s="41"/>
      <c r="I37" s="41"/>
      <c r="K37" s="12"/>
    </row>
    <row r="38" spans="1:11" x14ac:dyDescent="0.25">
      <c r="A38" s="42"/>
      <c r="B38" s="42"/>
      <c r="C38" s="42"/>
      <c r="D38" s="42"/>
      <c r="E38" s="42"/>
      <c r="F38" s="42"/>
      <c r="G38" s="42"/>
      <c r="H38" s="42"/>
      <c r="I38" s="42"/>
      <c r="K38" s="12"/>
    </row>
    <row r="39" spans="1:11" x14ac:dyDescent="0.25">
      <c r="A39" s="40" t="s">
        <v>19</v>
      </c>
      <c r="B39" s="40"/>
      <c r="C39" s="40"/>
      <c r="D39" s="40"/>
      <c r="E39" s="11"/>
      <c r="G39" s="22" t="s">
        <v>20</v>
      </c>
    </row>
    <row r="40" spans="1:11" x14ac:dyDescent="0.25">
      <c r="A40" s="39" t="s">
        <v>11</v>
      </c>
      <c r="B40" s="39"/>
      <c r="C40" s="19" t="s">
        <v>97</v>
      </c>
      <c r="D40" s="18"/>
    </row>
  </sheetData>
  <mergeCells count="11">
    <mergeCell ref="A31:I31"/>
    <mergeCell ref="A35:D35"/>
    <mergeCell ref="A40:B40"/>
    <mergeCell ref="A39:D39"/>
    <mergeCell ref="A37:I37"/>
    <mergeCell ref="A38:I38"/>
    <mergeCell ref="A1:I1"/>
    <mergeCell ref="A30:D30"/>
    <mergeCell ref="A7:I7"/>
    <mergeCell ref="A3:I3"/>
    <mergeCell ref="A6:D6"/>
  </mergeCells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2020-03-02T05:51:48Z</dcterms:modified>
</cp:coreProperties>
</file>