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Лист1!$A$1:$I$30</definedName>
  </definedNames>
  <calcPr calcId="152511"/>
</workbook>
</file>

<file path=xl/calcChain.xml><?xml version="1.0" encoding="utf-8"?>
<calcChain xmlns="http://schemas.openxmlformats.org/spreadsheetml/2006/main">
  <c r="G14" i="1" l="1"/>
  <c r="G13" i="1"/>
  <c r="G4" i="1"/>
  <c r="G8" i="1" l="1"/>
  <c r="G7" i="1"/>
  <c r="G22" i="1" l="1"/>
  <c r="G20" i="1"/>
  <c r="F9" i="1"/>
  <c r="G9" i="1"/>
  <c r="E9" i="1"/>
  <c r="G17" i="1" l="1"/>
  <c r="G15" i="1"/>
  <c r="G18" i="1" s="1"/>
  <c r="F18" i="1"/>
  <c r="E18" i="1"/>
  <c r="F5" i="1" l="1"/>
  <c r="G5" i="1"/>
  <c r="E5" i="1"/>
  <c r="F23" i="1" l="1"/>
  <c r="F24" i="1" s="1"/>
  <c r="E23" i="1"/>
  <c r="E24" i="1" s="1"/>
  <c r="G23" i="1" l="1"/>
  <c r="G24" i="1" s="1"/>
  <c r="K30" i="1" l="1"/>
</calcChain>
</file>

<file path=xl/sharedStrings.xml><?xml version="1.0" encoding="utf-8"?>
<sst xmlns="http://schemas.openxmlformats.org/spreadsheetml/2006/main" count="80" uniqueCount="57">
  <si>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</si>
  <si>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</si>
  <si>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</si>
  <si>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</si>
  <si>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</si>
  <si>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</si>
  <si>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</si>
  <si>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</si>
  <si>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</si>
  <si>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</si>
  <si>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</si>
  <si>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</si>
  <si>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</si>
  <si>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</si>
  <si>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</si>
  <si>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</si>
  <si>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</si>
  <si>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</si>
  <si>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</si>
  <si>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</si>
  <si>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</si>
  <si>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</si>
  <si>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</si>
  <si>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</si>
  <si>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</si>
  <si>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</si>
  <si>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</si>
  <si>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______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</si>
  <si>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январь 2023 г. </t>
  </si>
  <si>
    <t>МУНИЦИПАЛЬНОЕ КАЗЕННОЕ УЧРЕЖДЕНИЕ "УПРАВЛЕНИЕ КАПИТАЛЬНОГО СТРОИТЕЛЬСТВА ОЗЕРСКОГО ГОРОДСКОГО ОКРУГА"</t>
  </si>
  <si>
    <t>«Текущий ремонт автомобильных дорог Озерского городского округа Челябинской области (1 этап)»</t>
  </si>
  <si>
    <t>«Текущий ремонт автомобильных дорог Озерского городского округа Челябинской области (3 этап)»</t>
  </si>
  <si>
    <t>«Текущий ремонт автомобильных дорог Озерского городского округа Челябинской области (2 этап)»</t>
  </si>
  <si>
    <t>№ 6-84/         Текущий ремонт автодорог</t>
  </si>
  <si>
    <t>№ 7-84/         Текущий ремонт автодорог п.Новогорный</t>
  </si>
  <si>
    <t>№ 8-84/         Текущий ремонт автодорог п.Метлино</t>
  </si>
  <si>
    <t>№ 2-25/                    Рыба (совместные торги)</t>
  </si>
  <si>
    <t>№ 3-25/           Молочная продукция (совместные торги)</t>
  </si>
  <si>
    <t>№ 4-25/             Куры (совместные торги)</t>
  </si>
  <si>
    <t>МБДОУ "ДЕТСКИЙ САД №50 "ТЕРЕМОК" 
МБДОУ "ЦЦР-ДЕТСКИЙ САД №58 "ЖЕМЧУЖИНКА"</t>
  </si>
  <si>
    <t>Поставка рыбы морской мороженой (минтай)</t>
  </si>
  <si>
    <t>Поставка молока питьевого и кефира</t>
  </si>
  <si>
    <t>Поставка охлажденного мяса кур</t>
  </si>
  <si>
    <t>Выполнение работ по содержанию территории сквера в районе ДК "Энергетик" по ул. Театральная, 1, пос. Новогорный</t>
  </si>
  <si>
    <t>№ 1-06/            Содержание сквера п.Новогорный</t>
  </si>
  <si>
    <t>Выполнение работ по содержанию территории мемориала «Вечный огонь» - площадь Октябрьская</t>
  </si>
  <si>
    <t>№ 2-06/          Вечный огонь</t>
  </si>
  <si>
    <t xml:space="preserve">№ 1-13/            Уборка территории </t>
  </si>
  <si>
    <t xml:space="preserve">  № 1-85/                   ТО общежитий</t>
  </si>
  <si>
    <t xml:space="preserve">  № 2-85/                   ТО Ленина, 62</t>
  </si>
  <si>
    <t>Выполнение работ по техническому обслуживанию зданий общежитий  по адресам: г.Озерск ул.Уральская, д.3, ул.Уральская, д.4, ул.Уральская, д.7, ул.Менделеева, д.10, п.Татыш ул. Трудящихся, д.39а</t>
  </si>
  <si>
    <t xml:space="preserve">Выполнение работ по техническому обслуживанию административного здания
</t>
  </si>
  <si>
    <t>Уборка территории, прилегающей к зданиям администрации Озерского городского округа Челябинской области, а также входных групп и площадок перед входом в эти здания</t>
  </si>
  <si>
    <t>Выполнение работ по содержанию объектов улично-дорожной сети г. Озерска</t>
  </si>
  <si>
    <t>№ 3-06/          Содержание УДС Озерск ДОК</t>
  </si>
  <si>
    <t>№ 4-06/          Содержание УДС Озерск стар</t>
  </si>
  <si>
    <t>Процедур, не приведших к заключению контрактов, в отчетном периоде не было.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</si>
</sst>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2" fillId="0" borderId="0" xfId="0" applyFont="1"/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9" zoomScale="110" zoomScaleNormal="110" workbookViewId="0">
      <selection activeCell="A34" sqref="A34:I34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20</v>
      </c>
    </row>
    <row r="3" spans="1:11" ht="21.75" customHeight="1" x14ac:dyDescent="0.25">
      <c r="A3" s="39" t="s">
        <v>11</v>
      </c>
      <c r="B3" s="40"/>
      <c r="C3" s="40"/>
      <c r="D3" s="40"/>
      <c r="E3" s="40"/>
      <c r="F3" s="40"/>
      <c r="G3" s="40"/>
      <c r="H3" s="40"/>
      <c r="I3" s="41"/>
    </row>
    <row r="4" spans="1:11" ht="76.5" x14ac:dyDescent="0.25">
      <c r="A4" s="3">
        <v>1</v>
      </c>
      <c r="B4" s="31" t="s">
        <v>47</v>
      </c>
      <c r="C4" s="31" t="s">
        <v>12</v>
      </c>
      <c r="D4" s="7" t="s">
        <v>52</v>
      </c>
      <c r="E4" s="22">
        <v>785399.96</v>
      </c>
      <c r="F4" s="7">
        <v>642263</v>
      </c>
      <c r="G4" s="8">
        <f>E4-F4</f>
        <v>143136.95999999996</v>
      </c>
      <c r="H4" s="9">
        <v>44952</v>
      </c>
      <c r="I4" s="10" t="s">
        <v>22</v>
      </c>
    </row>
    <row r="5" spans="1:11" ht="21.75" customHeight="1" x14ac:dyDescent="0.25">
      <c r="A5" s="42" t="s">
        <v>13</v>
      </c>
      <c r="B5" s="43"/>
      <c r="C5" s="43"/>
      <c r="D5" s="44"/>
      <c r="E5" s="20">
        <f>SUM(E4:E4)</f>
        <v>785399.96</v>
      </c>
      <c r="F5" s="20">
        <f>SUM(F4:F4)</f>
        <v>642263</v>
      </c>
      <c r="G5" s="20">
        <f>SUM(G4:G4)</f>
        <v>143136.95999999996</v>
      </c>
      <c r="H5" s="1"/>
      <c r="I5" s="2"/>
      <c r="K5" s="11"/>
    </row>
    <row r="6" spans="1:11" ht="30" customHeight="1" x14ac:dyDescent="0.25">
      <c r="A6" s="39" t="s">
        <v>15</v>
      </c>
      <c r="B6" s="40"/>
      <c r="C6" s="40"/>
      <c r="D6" s="40"/>
      <c r="E6" s="40"/>
      <c r="F6" s="40"/>
      <c r="G6" s="40"/>
      <c r="H6" s="40"/>
      <c r="I6" s="41"/>
    </row>
    <row r="7" spans="1:11" ht="91.5" customHeight="1" x14ac:dyDescent="0.25">
      <c r="A7" s="32">
        <v>2</v>
      </c>
      <c r="B7" s="31" t="s">
        <v>48</v>
      </c>
      <c r="C7" s="7" t="s">
        <v>14</v>
      </c>
      <c r="D7" s="7" t="s">
        <v>50</v>
      </c>
      <c r="E7" s="8">
        <v>300000</v>
      </c>
      <c r="F7" s="8">
        <v>138585.79999999999</v>
      </c>
      <c r="G7" s="8">
        <f>E7-F7</f>
        <v>161414.20000000001</v>
      </c>
      <c r="H7" s="9">
        <v>44946</v>
      </c>
      <c r="I7" s="10" t="s">
        <v>22</v>
      </c>
    </row>
    <row r="8" spans="1:11" ht="91.5" customHeight="1" x14ac:dyDescent="0.25">
      <c r="A8" s="32">
        <v>3</v>
      </c>
      <c r="B8" s="31" t="s">
        <v>49</v>
      </c>
      <c r="C8" s="7" t="s">
        <v>14</v>
      </c>
      <c r="D8" s="7" t="s">
        <v>51</v>
      </c>
      <c r="E8" s="8">
        <v>140000</v>
      </c>
      <c r="F8" s="8">
        <v>62300</v>
      </c>
      <c r="G8" s="8">
        <f>E8-F8</f>
        <v>77700</v>
      </c>
      <c r="H8" s="9">
        <v>44946</v>
      </c>
      <c r="I8" s="10" t="s">
        <v>22</v>
      </c>
    </row>
    <row r="9" spans="1:11" ht="25.5" customHeight="1" x14ac:dyDescent="0.25">
      <c r="A9" s="45" t="s">
        <v>16</v>
      </c>
      <c r="B9" s="46"/>
      <c r="C9" s="46"/>
      <c r="D9" s="46"/>
      <c r="E9" s="23">
        <f>SUM(E7:E8)</f>
        <v>440000</v>
      </c>
      <c r="F9" s="23">
        <f t="shared" ref="F9:G9" si="0">SUM(F7:F8)</f>
        <v>200885.8</v>
      </c>
      <c r="G9" s="23">
        <f t="shared" si="0"/>
        <v>239114.2</v>
      </c>
      <c r="H9" s="24"/>
      <c r="I9" s="25"/>
    </row>
    <row r="10" spans="1:11" ht="36.75" customHeight="1" x14ac:dyDescent="0.25">
      <c r="A10" s="39" t="s">
        <v>19</v>
      </c>
      <c r="B10" s="40"/>
      <c r="C10" s="40"/>
      <c r="D10" s="40"/>
      <c r="E10" s="40"/>
      <c r="F10" s="40"/>
      <c r="G10" s="40"/>
      <c r="H10" s="40"/>
      <c r="I10" s="41"/>
    </row>
    <row r="11" spans="1:11" ht="116.25" customHeight="1" x14ac:dyDescent="0.25">
      <c r="A11" s="18">
        <v>4</v>
      </c>
      <c r="B11" s="19" t="s">
        <v>44</v>
      </c>
      <c r="C11" s="7" t="s">
        <v>17</v>
      </c>
      <c r="D11" s="12" t="s">
        <v>43</v>
      </c>
      <c r="E11" s="8">
        <v>58681.01</v>
      </c>
      <c r="F11" s="8">
        <v>58681.01</v>
      </c>
      <c r="G11" s="7" t="s">
        <v>27</v>
      </c>
      <c r="H11" s="9">
        <v>44950</v>
      </c>
      <c r="I11" s="10" t="s">
        <v>21</v>
      </c>
    </row>
    <row r="12" spans="1:11" ht="116.25" customHeight="1" x14ac:dyDescent="0.25">
      <c r="A12" s="27">
        <v>5</v>
      </c>
      <c r="B12" s="19" t="s">
        <v>46</v>
      </c>
      <c r="C12" s="7" t="s">
        <v>17</v>
      </c>
      <c r="D12" s="12" t="s">
        <v>45</v>
      </c>
      <c r="E12" s="8">
        <v>55626.74</v>
      </c>
      <c r="F12" s="8">
        <v>55626.74</v>
      </c>
      <c r="G12" s="7" t="s">
        <v>27</v>
      </c>
      <c r="H12" s="9">
        <v>44950</v>
      </c>
      <c r="I12" s="10" t="s">
        <v>21</v>
      </c>
    </row>
    <row r="13" spans="1:11" ht="116.25" customHeight="1" x14ac:dyDescent="0.25">
      <c r="A13" s="27">
        <v>6</v>
      </c>
      <c r="B13" s="19" t="s">
        <v>54</v>
      </c>
      <c r="C13" s="7" t="s">
        <v>17</v>
      </c>
      <c r="D13" s="12" t="s">
        <v>53</v>
      </c>
      <c r="E13" s="8">
        <v>5069821.83</v>
      </c>
      <c r="F13" s="8">
        <v>5044472.72</v>
      </c>
      <c r="G13" s="8">
        <f>E13-F13</f>
        <v>25349.110000000335</v>
      </c>
      <c r="H13" s="9">
        <v>44956</v>
      </c>
      <c r="I13" s="10" t="s">
        <v>22</v>
      </c>
    </row>
    <row r="14" spans="1:11" ht="116.25" customHeight="1" x14ac:dyDescent="0.25">
      <c r="A14" s="27">
        <v>7</v>
      </c>
      <c r="B14" s="19" t="s">
        <v>55</v>
      </c>
      <c r="C14" s="7" t="s">
        <v>17</v>
      </c>
      <c r="D14" s="12" t="s">
        <v>53</v>
      </c>
      <c r="E14" s="8">
        <v>5137984.4800000004</v>
      </c>
      <c r="F14" s="8">
        <v>5112294.5599999996</v>
      </c>
      <c r="G14" s="8">
        <f>E14-F14</f>
        <v>25689.920000000857</v>
      </c>
      <c r="H14" s="9">
        <v>44956</v>
      </c>
      <c r="I14" s="10" t="s">
        <v>22</v>
      </c>
    </row>
    <row r="15" spans="1:11" ht="116.25" customHeight="1" x14ac:dyDescent="0.25">
      <c r="A15" s="27">
        <v>8</v>
      </c>
      <c r="B15" s="19" t="s">
        <v>33</v>
      </c>
      <c r="C15" s="7" t="s">
        <v>29</v>
      </c>
      <c r="D15" s="12" t="s">
        <v>30</v>
      </c>
      <c r="E15" s="8">
        <v>37245937.07</v>
      </c>
      <c r="F15" s="8">
        <v>36687248</v>
      </c>
      <c r="G15" s="8">
        <f>E15-F15</f>
        <v>558689.0700000003</v>
      </c>
      <c r="H15" s="9">
        <v>44937</v>
      </c>
      <c r="I15" s="10" t="s">
        <v>22</v>
      </c>
    </row>
    <row r="16" spans="1:11" ht="116.25" customHeight="1" x14ac:dyDescent="0.25">
      <c r="A16" s="27">
        <v>9</v>
      </c>
      <c r="B16" s="19" t="s">
        <v>34</v>
      </c>
      <c r="C16" s="7" t="s">
        <v>29</v>
      </c>
      <c r="D16" s="12" t="s">
        <v>31</v>
      </c>
      <c r="E16" s="8">
        <v>5691828.2999999998</v>
      </c>
      <c r="F16" s="8">
        <v>5691828.2999999998</v>
      </c>
      <c r="G16" s="7" t="s">
        <v>27</v>
      </c>
      <c r="H16" s="9">
        <v>44937</v>
      </c>
      <c r="I16" s="10" t="s">
        <v>21</v>
      </c>
    </row>
    <row r="17" spans="1:11" ht="116.25" customHeight="1" x14ac:dyDescent="0.25">
      <c r="A17" s="27">
        <v>10</v>
      </c>
      <c r="B17" s="19" t="s">
        <v>35</v>
      </c>
      <c r="C17" s="7" t="s">
        <v>29</v>
      </c>
      <c r="D17" s="12" t="s">
        <v>32</v>
      </c>
      <c r="E17" s="8">
        <v>4894971.4800000004</v>
      </c>
      <c r="F17" s="8">
        <v>4870496.62</v>
      </c>
      <c r="G17" s="8">
        <f>E17-F17</f>
        <v>24474.860000000335</v>
      </c>
      <c r="H17" s="9">
        <v>44937</v>
      </c>
      <c r="I17" s="10" t="s">
        <v>22</v>
      </c>
    </row>
    <row r="18" spans="1:11" ht="27.75" customHeight="1" x14ac:dyDescent="0.25">
      <c r="A18" s="36" t="s">
        <v>9</v>
      </c>
      <c r="B18" s="37"/>
      <c r="C18" s="37"/>
      <c r="D18" s="38"/>
      <c r="E18" s="20">
        <f>SUM(E11:E17)</f>
        <v>58154850.909999996</v>
      </c>
      <c r="F18" s="20">
        <f t="shared" ref="F18:G18" si="1">SUM(F11:F17)</f>
        <v>57520647.949999996</v>
      </c>
      <c r="G18" s="20">
        <f t="shared" si="1"/>
        <v>634202.96000000183</v>
      </c>
      <c r="H18" s="1"/>
      <c r="I18" s="2"/>
    </row>
    <row r="19" spans="1:11" ht="27.75" customHeight="1" x14ac:dyDescent="0.25">
      <c r="A19" s="39" t="s">
        <v>26</v>
      </c>
      <c r="B19" s="40"/>
      <c r="C19" s="40"/>
      <c r="D19" s="40"/>
      <c r="E19" s="40"/>
      <c r="F19" s="40"/>
      <c r="G19" s="40"/>
      <c r="H19" s="40"/>
      <c r="I19" s="41"/>
    </row>
    <row r="20" spans="1:11" ht="72" x14ac:dyDescent="0.25">
      <c r="A20" s="3">
        <v>11</v>
      </c>
      <c r="B20" s="7" t="s">
        <v>36</v>
      </c>
      <c r="C20" s="26" t="s">
        <v>39</v>
      </c>
      <c r="D20" s="7" t="s">
        <v>40</v>
      </c>
      <c r="E20" s="8">
        <v>293564</v>
      </c>
      <c r="F20" s="8">
        <v>200772.18</v>
      </c>
      <c r="G20" s="8">
        <f>E20-F20</f>
        <v>92791.82</v>
      </c>
      <c r="H20" s="9">
        <v>44938</v>
      </c>
      <c r="I20" s="10" t="s">
        <v>22</v>
      </c>
    </row>
    <row r="21" spans="1:11" ht="72" x14ac:dyDescent="0.25">
      <c r="A21" s="3">
        <v>12</v>
      </c>
      <c r="B21" s="7" t="s">
        <v>37</v>
      </c>
      <c r="C21" s="26" t="s">
        <v>39</v>
      </c>
      <c r="D21" s="7" t="s">
        <v>41</v>
      </c>
      <c r="E21" s="8">
        <v>1078794.5</v>
      </c>
      <c r="F21" s="8">
        <v>1078794.5</v>
      </c>
      <c r="G21" s="7" t="s">
        <v>27</v>
      </c>
      <c r="H21" s="9">
        <v>44938</v>
      </c>
      <c r="I21" s="10" t="s">
        <v>21</v>
      </c>
    </row>
    <row r="22" spans="1:11" ht="72" x14ac:dyDescent="0.25">
      <c r="A22" s="3">
        <v>13</v>
      </c>
      <c r="B22" s="7" t="s">
        <v>38</v>
      </c>
      <c r="C22" s="26" t="s">
        <v>39</v>
      </c>
      <c r="D22" s="7" t="s">
        <v>42</v>
      </c>
      <c r="E22" s="8">
        <v>273218</v>
      </c>
      <c r="F22" s="8">
        <v>193984.78</v>
      </c>
      <c r="G22" s="8">
        <f>E22-F22</f>
        <v>79233.22</v>
      </c>
      <c r="H22" s="9">
        <v>44938</v>
      </c>
      <c r="I22" s="10" t="s">
        <v>22</v>
      </c>
    </row>
    <row r="23" spans="1:11" ht="29.25" customHeight="1" x14ac:dyDescent="0.25">
      <c r="A23" s="36" t="s">
        <v>10</v>
      </c>
      <c r="B23" s="37"/>
      <c r="C23" s="37"/>
      <c r="D23" s="38"/>
      <c r="E23" s="20">
        <f>SUM(E20:E22)</f>
        <v>1645576.5</v>
      </c>
      <c r="F23" s="20">
        <f>SUM(F20:F22)</f>
        <v>1473551.46</v>
      </c>
      <c r="G23" s="20">
        <f>SUM(G20:G22)</f>
        <v>172025.04</v>
      </c>
      <c r="H23" s="9"/>
      <c r="I23" s="10"/>
    </row>
    <row r="24" spans="1:11" ht="30" customHeight="1" thickBot="1" x14ac:dyDescent="0.3">
      <c r="A24" s="4"/>
      <c r="B24" s="5"/>
      <c r="C24" s="5"/>
      <c r="D24" s="17" t="s">
        <v>8</v>
      </c>
      <c r="E24" s="21">
        <f>E5+E9+E18+E23</f>
        <v>61025827.369999997</v>
      </c>
      <c r="F24" s="21">
        <f t="shared" ref="F24:G24" si="2">F5+F9+F18+F23</f>
        <v>59837348.209999993</v>
      </c>
      <c r="G24" s="21">
        <f t="shared" si="2"/>
        <v>1188479.1600000018</v>
      </c>
      <c r="H24" s="5"/>
      <c r="I24" s="6"/>
      <c r="K24" s="11"/>
    </row>
    <row r="25" spans="1:11" x14ac:dyDescent="0.25">
      <c r="A25" s="48"/>
      <c r="B25" s="48"/>
      <c r="C25" s="48"/>
      <c r="D25" s="48"/>
      <c r="E25" s="48"/>
      <c r="F25" s="48"/>
      <c r="G25" s="48"/>
      <c r="H25" s="48"/>
      <c r="I25" s="48"/>
    </row>
    <row r="26" spans="1:11" x14ac:dyDescent="0.25">
      <c r="A26" s="47" t="s">
        <v>56</v>
      </c>
      <c r="B26" s="47"/>
      <c r="C26" s="47"/>
      <c r="D26" s="47"/>
      <c r="E26" s="47"/>
      <c r="F26" s="47"/>
      <c r="G26" s="47"/>
      <c r="H26" s="47"/>
      <c r="I26" s="47"/>
    </row>
    <row r="27" spans="1:11" x14ac:dyDescent="0.25">
      <c r="A27" s="47"/>
      <c r="B27" s="49"/>
      <c r="C27" s="49"/>
      <c r="D27" s="49"/>
      <c r="E27" s="34"/>
      <c r="F27" s="34"/>
      <c r="G27" s="34"/>
      <c r="H27" s="34"/>
      <c r="I27" s="34"/>
    </row>
    <row r="28" spans="1:11" x14ac:dyDescent="0.25">
      <c r="A28" s="34"/>
      <c r="B28" s="34"/>
      <c r="C28" s="34"/>
      <c r="D28" s="34"/>
      <c r="E28" s="34"/>
      <c r="F28" s="34"/>
      <c r="G28" s="34"/>
      <c r="H28" s="34"/>
      <c r="I28" s="34"/>
    </row>
    <row r="29" spans="1:11" x14ac:dyDescent="0.25">
      <c r="A29" s="50" t="s">
        <v>23</v>
      </c>
      <c r="B29" s="50"/>
      <c r="C29" s="50"/>
      <c r="D29" s="50"/>
      <c r="E29" s="51"/>
      <c r="F29" s="52"/>
      <c r="G29" s="51" t="s">
        <v>24</v>
      </c>
      <c r="H29" s="34"/>
      <c r="I29" s="34"/>
    </row>
    <row r="30" spans="1:11" ht="13.5" customHeight="1" x14ac:dyDescent="0.25">
      <c r="A30" s="53" t="s">
        <v>25</v>
      </c>
      <c r="B30" s="53"/>
      <c r="C30" s="54" t="s">
        <v>18</v>
      </c>
      <c r="D30" s="55"/>
      <c r="E30" s="52"/>
      <c r="F30" s="52"/>
      <c r="G30" s="52"/>
      <c r="H30" s="34"/>
      <c r="I30" s="34"/>
      <c r="K30" s="11">
        <f>SUM(E24-F24-G24)</f>
        <v>2.0954757928848267E-9</v>
      </c>
    </row>
    <row r="31" spans="1:11" x14ac:dyDescent="0.25">
      <c r="A31" s="29"/>
      <c r="B31" s="30"/>
      <c r="C31" s="30"/>
      <c r="D31" s="30"/>
      <c r="E31" s="29"/>
      <c r="F31" s="29"/>
      <c r="G31" s="29"/>
      <c r="H31" s="29"/>
      <c r="I31" s="28"/>
      <c r="K31" s="11"/>
    </row>
    <row r="32" spans="1:11" ht="15" customHeight="1" x14ac:dyDescent="0.25">
      <c r="H32" s="29"/>
      <c r="I32" s="28"/>
      <c r="K32" s="11"/>
    </row>
    <row r="33" spans="1:11" x14ac:dyDescent="0.25">
      <c r="H33" s="29"/>
      <c r="I33" s="28"/>
      <c r="K33" s="11"/>
    </row>
    <row r="34" spans="1:11" x14ac:dyDescent="0.25">
      <c r="A34" s="47"/>
      <c r="B34" s="47"/>
      <c r="C34" s="47"/>
      <c r="D34" s="47"/>
      <c r="E34" s="47"/>
      <c r="F34" s="47"/>
      <c r="G34" s="47"/>
      <c r="H34" s="47"/>
      <c r="I34" s="47"/>
      <c r="K34" s="11"/>
    </row>
    <row r="35" spans="1:11" ht="15" customHeight="1" x14ac:dyDescent="0.25">
      <c r="K35" s="11"/>
    </row>
    <row r="36" spans="1:11" x14ac:dyDescent="0.25">
      <c r="K36" s="11"/>
    </row>
    <row r="37" spans="1:11" x14ac:dyDescent="0.25">
      <c r="D37" s="33"/>
      <c r="K37" s="11"/>
    </row>
  </sheetData>
  <mergeCells count="13">
    <mergeCell ref="A1:I1"/>
    <mergeCell ref="A18:D18"/>
    <mergeCell ref="A10:I10"/>
    <mergeCell ref="A3:I3"/>
    <mergeCell ref="A5:D5"/>
    <mergeCell ref="A6:I6"/>
    <mergeCell ref="A9:D9"/>
    <mergeCell ref="A34:I34"/>
    <mergeCell ref="A19:I19"/>
    <mergeCell ref="A23:D23"/>
    <mergeCell ref="A25:I25"/>
    <mergeCell ref="A26:I26"/>
    <mergeCell ref="A27:D2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2023-01-31T08:05:30Z</dcterms:modified>
</cp:coreProperties>
</file>