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'Доходы'!$F$340</definedName>
    <definedName name="LAST_CELL" localSheetId="1">'Расходы'!$F$927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'Доходы'!$A$340</definedName>
    <definedName name="REND_1" localSheetId="1">'Расходы'!$A$928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<sst xmlns="http://schemas.openxmlformats.org/spreadsheetml/2006/main" count="4374" uniqueCount="1876">
  <si>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</si>
  <si>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</si>
  <si>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</si>
  <si>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</si>
  <si>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</si>
  <si>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01.08.2021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</si>
  <si>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</si>
  <si>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</si>
  <si>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</si>
  <si>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</si>
  <si>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</si>
  <si>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</si>
  <si>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</si>
  <si>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</si>
  <si>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</si>
  <si>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</si>
  <si>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</si>
  <si>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</si>
  <si>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</si>
  <si>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</si>
  <si>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</si>
  <si>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</si>
  <si>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</si>
  <si>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</si>
  <si>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</si>
  <si>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</si>
  <si>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</si>
  <si>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</si>
  <si>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</si>
  <si>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</si>
  <si>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</si>
  <si>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</si>
  <si>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</si>
  <si>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</si>
  <si>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</si>
  <si>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</si>
  <si>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</si>
  <si>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</si>
  <si>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</si>
  <si>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</si>
  <si>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</si>
  <si>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</si>
  <si>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</si>
  <si>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</si>
  <si>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</si>
  <si>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</si>
  <si>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</si>
  <si>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</si>
  <si>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</si>
  <si>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</si>
  <si>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</si>
  <si>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</si>
  <si>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</si>
  <si>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</si>
  <si>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</si>
  <si>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</si>
  <si>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</si>
  <si>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</si>
  <si>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</si>
  <si>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</si>
  <si>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</si>
  <si>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</si>
  <si>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</si>
  <si>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</si>
  <si>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</si>
  <si>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</si>
  <si>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</si>
  <si>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</si>
  <si>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</si>
  <si>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</si>
  <si>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</si>
  <si>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</si>
  <si>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</si>
  <si>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</si>
  <si>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</si>
  <si>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</si>
  <si>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</si>
  <si>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</si>
  <si>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</si>
  <si>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</si>
  <si>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</si>
  <si>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</si>
  <si>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</si>
  <si>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</si>
  <si>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</si>
  <si>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</si>
  <si>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</si>
  <si>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</si>
  <si>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</si>
  <si>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</si>
  <si>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</si>
  <si>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</si>
  <si>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</si>
  <si>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</si>
  <si>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</si>
  <si>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</si>
  <si>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</si>
  <si>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</si>
  <si>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</si>
  <si>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</si>
  <si>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</si>
  <si>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</si>
  <si>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</si>
  <si>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</si>
  <si>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</si>
  <si>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</si>
  <si>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</si>
  <si>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</si>
  <si>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</si>
  <si>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</si>
  <si>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</si>
  <si>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</si>
  <si>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</si>
  <si>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</si>
  <si>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</si>
  <si>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</si>
  <si>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</si>
  <si>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</si>
  <si>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</si>
  <si>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</si>
  <si>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</si>
  <si>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</si>
  <si>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</si>
  <si>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</si>
  <si>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</si>
  <si>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</si>
  <si>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</si>
  <si>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</si>
  <si>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</si>
  <si>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</si>
  <si>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</si>
  <si>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</si>
  <si>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</si>
  <si>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</si>
  <si>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</si>
  <si>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</si>
  <si>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</si>
  <si>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</si>
  <si>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</si>
  <si>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</si>
  <si>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</si>
  <si>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</si>
  <si>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</si>
  <si>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</si>
  <si>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</si>
  <si>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</si>
  <si>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</si>
  <si>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</si>
  <si>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</si>
  <si>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</si>
  <si>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</si>
  <si>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</si>
  <si>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</si>
  <si>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</si>
  <si>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</si>
  <si>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</si>
  <si>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</si>
  <si>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</si>
  <si>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</si>
  <si>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</si>
  <si>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</si>
  <si>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</si>
  <si>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</si>
  <si>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</si>
  <si>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</si>
  <si>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</si>
  <si>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</si>
  <si>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</si>
  <si>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</si>
  <si>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</si>
  <si>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</si>
  <si>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</si>
  <si>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</si>
  <si>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</si>
  <si>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</si>
  <si>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</si>
  <si>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</si>
  <si>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</si>
  <si>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</si>
  <si>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</si>
  <si>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</si>
  <si>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</si>
  <si>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</si>
  <si>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</si>
  <si>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</si>
  <si>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</si>
  <si>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</si>
  <si>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</si>
  <si>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</si>
  <si>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</si>
  <si>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</si>
  <si>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</si>
  <si>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</si>
  <si>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</si>
  <si>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</si>
  <si>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</si>
  <si>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</si>
  <si>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</si>
  <si>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</si>
  <si>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</si>
  <si>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</si>
  <si>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</si>
  <si>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</si>
  <si>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</si>
  <si>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</si>
  <si>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</si>
  <si>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</si>
  <si>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</si>
  <si>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</si>
  <si>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</si>
  <si>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</si>
  <si>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</si>
  <si>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</si>
  <si>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</si>
  <si>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</si>
  <si>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</si>
  <si>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</si>
  <si>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</si>
  <si>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</si>
  <si>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</si>
  <si>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</si>
  <si>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</si>
  <si>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</si>
  <si>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</si>
  <si>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</si>
  <si>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</si>
  <si>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</si>
  <si>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</si>
  <si>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</si>
  <si>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</si>
  <si>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</si>
  <si>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</si>
  <si>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</si>
  <si>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</si>
  <si>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</si>
  <si>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</si>
  <si>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</si>
  <si>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</si>
  <si>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316 11302994040000130</t>
  </si>
  <si>
    <t>317 11302994040000130</t>
  </si>
  <si>
    <t>323 11302994040000130</t>
  </si>
  <si>
    <t>328 11302994040000130</t>
  </si>
  <si>
    <t>331 11302994040000130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</si>
  <si>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</si>
  <si>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</si>
  <si>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</si>
  <si>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</si>
  <si>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</si>
  <si>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</si>
  <si>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</si>
  <si>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</si>
  <si>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</si>
  <si>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</si>
  <si>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</si>
  <si>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</si>
  <si>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</si>
  <si>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</si>
  <si>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</si>
  <si>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</si>
  <si>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</si>
  <si>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</si>
  <si>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</si>
  <si>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</si>
  <si>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</si>
  <si>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</si>
  <si>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</si>
  <si>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</si>
  <si>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</si>
  <si>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</si>
  <si>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</si>
  <si>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</si>
  <si>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</si>
  <si>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</si>
  <si>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</si>
  <si>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</si>
  <si>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</si>
  <si>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</si>
  <si>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</si>
  <si>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</si>
  <si>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</si>
  <si>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</si>
  <si>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007 11601153010000140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</si>
  <si>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</si>
  <si>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</si>
  <si>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</si>
  <si>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</si>
  <si>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</si>
  <si>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</si>
  <si>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</si>
  <si>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</si>
  <si>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</si>
  <si>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</si>
  <si>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</si>
  <si>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</si>
  <si>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</si>
  <si>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</si>
  <si>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</si>
  <si>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</si>
  <si>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</si>
  <si>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</si>
  <si>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</si>
  <si>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</si>
  <si>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</si>
  <si>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</si>
  <si>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</si>
  <si>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324 11607090040000140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</si>
  <si>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</si>
  <si>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</si>
  <si>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</si>
  <si>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</si>
  <si>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</si>
  <si>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</si>
  <si>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</si>
  <si>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</si>
  <si>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</si>
  <si>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</si>
  <si>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</si>
  <si>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</si>
  <si>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009 11610123010000140</t>
  </si>
  <si>
    <t>048 11610123010000140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</si>
  <si>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</si>
  <si>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</si>
  <si>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</si>
  <si>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</si>
  <si>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</si>
  <si>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</si>
  <si>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</si>
  <si>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</si>
  <si>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</si>
  <si>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</si>
  <si>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</si>
  <si>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</si>
  <si>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</si>
  <si>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</si>
  <si>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</si>
  <si>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</si>
  <si>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</si>
  <si>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</si>
  <si>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</si>
  <si>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(Организация на дворовой территории многоквартирного жилого дома по адресу г. Озерск, ул. Дзержинского, д.59 спортивно-игрового комплекса "Надежда"</t>
  </si>
  <si>
    <t>340 11715020040110150</t>
  </si>
  <si>
    <t>Инициативные платежи, зачисляемые в бюджеты городских округов (Ремонт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Метлино)</t>
  </si>
  <si>
    <t>340 11715020040130150</t>
  </si>
  <si>
    <t>Инициативные платежи, зачисляемые в бюджеты городских округов (Маленьким детям-Большие возможности! (обустройство двух площадок для детей с нарушениями опорно-двигательного аппарата) ул. Космонавтов, 21)</t>
  </si>
  <si>
    <t>312 11715020040210150</t>
  </si>
  <si>
    <t>Инициативные платежи, зачисляемые в бюджеты городских округов (Ремонт фасада с 1 по 3 этажи здания МБОУ «Лицей №23)</t>
  </si>
  <si>
    <t>312 11715020040220150</t>
  </si>
  <si>
    <t>Инициативные платежи, зачисляемые в бюджеты городских округов (Замена оконных блоков в здании МБДОУ ЦРР ДС № 55 ул. Матросова, 10а)</t>
  </si>
  <si>
    <t>312 11715020040230150</t>
  </si>
  <si>
    <t>Инициативные платежи, зачисляемые в бюджеты городских округов (Текущий ремонт санузлов в здании МБУ ДО «ДТДиМ», ул. Иртяшская, 1)</t>
  </si>
  <si>
    <t>312 11715020040240150</t>
  </si>
  <si>
    <t>Инициативные платежи, зачисляемые в бюджеты городских округов (Текущий ремонт гардеробной, вестибюля, подсобных помещений в здании МБУ ДО «ДТДиМ»ул. Иртяшская, 1)</t>
  </si>
  <si>
    <t>312 11715020040250150</t>
  </si>
  <si>
    <t>Инициативные платежи, зачисляемые в бюджеты городских округов (Поставка и монтаж спортивно-игровых развивающих комплексов, для игровых и спортивных площадок на территории МБДОУ ЦРР №15, мкр. Заозерный, 9)</t>
  </si>
  <si>
    <t>312 11715020040260150</t>
  </si>
  <si>
    <t>Инициативные платежи, зачисляемые в бюджеты городских округов (Ремонт учебных кабинетов в здании МБОУ "СОШ" №41, пос. Новогорный, ул. 8 Марта, д. 6)</t>
  </si>
  <si>
    <t>312 11715020040270150</t>
  </si>
  <si>
    <t>Инициативные платежи, зачисляемые в бюджеты городских округов(Капитальный ремонт кровли здания МБДОУ ДС № 26 по ул. Герцена, д. 4</t>
  </si>
  <si>
    <t>312 11715020040280150</t>
  </si>
  <si>
    <t>Инициативные платежи, зачисляемые в бюджеты городских округов (Ремонт фасада здания МБCУ СО «Озерский центр содействия семейному воспитанию», ул. Блюхера, 6)</t>
  </si>
  <si>
    <t>315 11715020040310150</t>
  </si>
  <si>
    <t>Инициативные платежи, зачисляемые в бюджеты городских округов (Ремонт детской площадки на территории МБСУ СО «Озерский центр содействия семейному воспитанию» ул. Блюхера, 6)</t>
  </si>
  <si>
    <t>315 11715020040320150</t>
  </si>
  <si>
    <t>Инициативные платежи, зачисляемые в бюджеты городских округов (Ремонт овощехранилища МБСУ СО "Озерский центр содействия семейному воспитанию" ул. Блюхера, 6)</t>
  </si>
  <si>
    <t>315 11715020040330150</t>
  </si>
  <si>
    <t>Инициативные платежи, зачисляемые в бюджеты городских округов (Монтаж линии освещения с присоединением к действующей линии освещения вдоль пешеходной дорожки по ул. Жданова до МБОУ СОШ №33)</t>
  </si>
  <si>
    <t>328 11715020040410150</t>
  </si>
  <si>
    <t>Инициативные платежи, зачисляемые в бюджеты городских округов (Благоустройство пешеходной зоны по бульвару Луначарского вдоль домов 3,5,7)</t>
  </si>
  <si>
    <t>328 11715020040420150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</si>
  <si>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</si>
  <si>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</si>
  <si>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</si>
  <si>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</si>
  <si>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</si>
  <si>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</si>
  <si>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</si>
  <si>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</si>
  <si>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</si>
  <si>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</si>
  <si>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</si>
  <si>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</si>
  <si>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</si>
  <si>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</si>
  <si>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</si>
  <si>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</si>
  <si>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</si>
  <si>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</si>
  <si>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</si>
  <si>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</si>
  <si>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</si>
  <si>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</si>
  <si>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</si>
  <si>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</si>
  <si>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328 20225243040000150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</si>
  <si>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</si>
  <si>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</si>
  <si>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</si>
  <si>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</si>
  <si>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</si>
  <si>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</si>
  <si>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</si>
  <si>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</si>
  <si>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</si>
  <si>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</si>
  <si>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</si>
  <si>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</si>
  <si>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</si>
  <si>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</si>
  <si>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</si>
  <si>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</si>
  <si>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</si>
  <si>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</si>
  <si>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</si>
  <si>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</si>
  <si>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317 20229999040000150</t>
  </si>
  <si>
    <t>323 20229999040000150</t>
  </si>
  <si>
    <t>328 20229999040000150</t>
  </si>
  <si>
    <t>340 20229999040000150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</si>
  <si>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</si>
  <si>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</si>
  <si>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</si>
  <si>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</si>
  <si>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</si>
  <si>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</si>
  <si>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</si>
  <si>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</si>
  <si>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</si>
  <si>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</si>
  <si>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</si>
  <si>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</si>
  <si>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</si>
  <si>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</si>
  <si>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</si>
  <si>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</si>
  <si>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</si>
  <si>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</si>
  <si>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</si>
  <si>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</si>
  <si>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</si>
  <si>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</si>
  <si>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</si>
  <si>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</si>
  <si>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</si>
  <si>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</si>
  <si>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</si>
  <si>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</si>
  <si>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</si>
  <si>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</si>
  <si>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315 20235137040000150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</si>
  <si>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</si>
  <si>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</si>
  <si>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</si>
  <si>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</si>
  <si>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</si>
  <si>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</si>
  <si>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</si>
  <si>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</si>
  <si>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315 20235280040000150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</si>
  <si>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</si>
  <si>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</si>
  <si>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315 20235380040000150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</si>
  <si>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</si>
  <si>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</si>
  <si>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</si>
  <si>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</si>
  <si>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</si>
  <si>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</si>
  <si>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</si>
  <si>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</si>
  <si>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</si>
  <si>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</si>
  <si>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</si>
  <si>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</si>
  <si>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</si>
  <si>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</si>
  <si>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</si>
  <si>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</si>
  <si>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</si>
  <si>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</si>
  <si>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</si>
  <si>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</si>
  <si>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</si>
  <si>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</si>
  <si>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</si>
  <si>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</si>
  <si>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312 21925304040000150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</si>
  <si>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</si>
  <si>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</si>
  <si>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</si>
  <si>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</si>
  <si>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</si>
  <si>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315 21935462040000150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</si>
  <si>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</si>
  <si>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</si>
  <si>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</si>
  <si>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</si>
  <si>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</si>
  <si>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</si>
  <si>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</si>
  <si>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</si>
  <si>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</si>
  <si>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</si>
  <si>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</si>
  <si>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</si>
  <si>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</si>
  <si>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</si>
  <si>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</si>
  <si>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</si>
  <si>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</si>
  <si>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</si>
  <si>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</si>
  <si>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</si>
  <si>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</si>
  <si>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</si>
  <si>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</si>
  <si>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</si>
  <si>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</si>
  <si>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</si>
  <si>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</si>
  <si>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</si>
  <si>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</si>
  <si>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</si>
  <si>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</si>
  <si>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</si>
  <si>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</si>
  <si>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</si>
  <si>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</si>
  <si>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</si>
  <si>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</si>
  <si>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</si>
  <si>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</si>
  <si>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</si>
  <si>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</si>
  <si>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</si>
  <si>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</si>
  <si>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</si>
  <si>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</si>
  <si>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</si>
  <si>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</si>
  <si>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</si>
  <si>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</si>
  <si>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</si>
  <si>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</si>
  <si>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</si>
  <si>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</si>
  <si>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</si>
  <si>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</si>
  <si>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</si>
  <si>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</si>
  <si>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</si>
  <si>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</si>
  <si>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</si>
  <si>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</si>
  <si>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</si>
  <si>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</si>
  <si>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</si>
  <si>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</si>
  <si>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</si>
  <si>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</si>
  <si>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</si>
  <si>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</si>
  <si>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</si>
  <si>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</si>
  <si>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</si>
  <si>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</si>
  <si>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</si>
  <si>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Инициативный проект "Маленьким детям-Большие возможности! (обустройство двух площадок для детей с нарушениями опорно-двигательного аппарата) ул. Космонавтов, 21"</t>
  </si>
  <si>
    <t xml:space="preserve">312 0701 7992100000 000 </t>
  </si>
  <si>
    <t>Инициативный платеж</t>
  </si>
  <si>
    <t xml:space="preserve">312 0701 7992102100 000 </t>
  </si>
  <si>
    <t xml:space="preserve">312 0701 7992102100 612 </t>
  </si>
  <si>
    <t>Поддержка инициативного проекта за счет областного бюджета</t>
  </si>
  <si>
    <t xml:space="preserve">312 0701 7992199600 000 </t>
  </si>
  <si>
    <t xml:space="preserve">312 0701 7992199600 612 </t>
  </si>
  <si>
    <t>Поддержка инициативного проекта за счет местного бюджета</t>
  </si>
  <si>
    <t xml:space="preserve">312 0701 79921S9600 000 </t>
  </si>
  <si>
    <t xml:space="preserve">312 0701 79921S9600 612 </t>
  </si>
  <si>
    <t>Инициативный проект "Замена оконных блоков в здании МБДОУ ЦРР ДС № 55 ул. Матросова, 10а"</t>
  </si>
  <si>
    <t xml:space="preserve">312 0701 7992300000 000 </t>
  </si>
  <si>
    <t xml:space="preserve">312 0701 7992302300 000 </t>
  </si>
  <si>
    <t xml:space="preserve">312 0701 7992302300 612 </t>
  </si>
  <si>
    <t xml:space="preserve">312 0701 7992399600 000 </t>
  </si>
  <si>
    <t xml:space="preserve">312 0701 7992399600 612 </t>
  </si>
  <si>
    <t xml:space="preserve">312 0701 79923S9600 000 </t>
  </si>
  <si>
    <t xml:space="preserve">312 0701 79923S9600 612 </t>
  </si>
  <si>
    <t>Инициативный проект "Поставка и монтаж спортивно-игровых развивающих комплексов, для игровых и спортивных площадок на территории МБДОУ ЦРР №15, мкр. Заозерный, 9"</t>
  </si>
  <si>
    <t xml:space="preserve">312 0701 7992600000 000 </t>
  </si>
  <si>
    <t xml:space="preserve">312 0701 7992602600 000 </t>
  </si>
  <si>
    <t xml:space="preserve">312 0701 7992602600 612 </t>
  </si>
  <si>
    <t xml:space="preserve">312 0701 7992699600 000 </t>
  </si>
  <si>
    <t xml:space="preserve">312 0701 7992699600 612 </t>
  </si>
  <si>
    <t xml:space="preserve">312 0701 79926S9600 000 </t>
  </si>
  <si>
    <t xml:space="preserve">312 0701 79926S9600 612 </t>
  </si>
  <si>
    <t>Инициативный проект ”Капитальный ремонт кровли здания МБДОУ ДС № 26 по ул. Герцена, д. 4”</t>
  </si>
  <si>
    <t xml:space="preserve">312 0701 7992800000 000 </t>
  </si>
  <si>
    <t xml:space="preserve">312 0701 7992802800 000 </t>
  </si>
  <si>
    <t xml:space="preserve">312 0701 7992802800 612 </t>
  </si>
  <si>
    <t xml:space="preserve">312 0701 7992899600 000 </t>
  </si>
  <si>
    <t xml:space="preserve">312 0701 7992899600 612 </t>
  </si>
  <si>
    <t xml:space="preserve">312 0701 79928S9600 000 </t>
  </si>
  <si>
    <t xml:space="preserve">312 0701 79928S9600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</si>
  <si>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</si>
  <si>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</si>
  <si>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</si>
  <si>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</si>
  <si>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</si>
  <si>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</si>
  <si>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</si>
  <si>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</si>
  <si>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</si>
  <si>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</si>
  <si>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</si>
  <si>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</si>
  <si>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</si>
  <si>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</si>
  <si>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</si>
  <si>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</si>
  <si>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</si>
  <si>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</si>
  <si>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</si>
  <si>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</si>
  <si>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</si>
  <si>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</si>
  <si>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</si>
  <si>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</si>
  <si>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</si>
  <si>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</si>
  <si>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</si>
  <si>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</si>
  <si>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</si>
  <si>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</si>
  <si>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</si>
  <si>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</si>
  <si>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</si>
  <si>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Повышение доступности образования для лиц с ограниченными возможностями здоровья и инвалидов</t>
  </si>
  <si>
    <t xml:space="preserve">312 0702 7950109300 000 </t>
  </si>
  <si>
    <t xml:space="preserve">312 0702 7950109300 612 </t>
  </si>
  <si>
    <t>Обеспечение выплат ежемесячного денежного вознагражедния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</si>
  <si>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</si>
  <si>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</si>
  <si>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</si>
  <si>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</si>
  <si>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</si>
  <si>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</si>
  <si>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</si>
  <si>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</si>
  <si>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</si>
  <si>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 xml:space="preserve">312 0702 79501S3300 000 </t>
  </si>
  <si>
    <t xml:space="preserve">312 0702 79501S3300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</si>
  <si>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</si>
  <si>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</si>
  <si>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>Финансовое обеспечение муниципальной программы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</si>
  <si>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</si>
  <si>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</si>
  <si>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</si>
  <si>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</si>
  <si>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</si>
  <si>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</si>
  <si>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</si>
  <si>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</si>
  <si>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</si>
  <si>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</si>
  <si>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312 0702 795E452080 000 </t>
  </si>
  <si>
    <t xml:space="preserve">312 0702 795E452080 612 </t>
  </si>
  <si>
    <t>Инициативный проект "Ремонт фасада с 1 по 3 этажи здания МБОУ «Лицей №23»"</t>
  </si>
  <si>
    <t xml:space="preserve">312 0702 7992200000 000 </t>
  </si>
  <si>
    <t xml:space="preserve">312 0702 7992202200 000 </t>
  </si>
  <si>
    <t xml:space="preserve">312 0702 7992202200 612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</si>
  <si>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</si>
  <si>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</si>
  <si>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</si>
  <si>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</si>
  <si>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Инициативный проект ”Ремонт учебных кабинетов в здании МБОУ «СОШ» № 41, пос. Новогорный, ул. 8 Марта, д. 6”</t>
  </si>
  <si>
    <t xml:space="preserve">312 0702 7992700000 000 </t>
  </si>
  <si>
    <t xml:space="preserve">312 0702 7992702700 000 </t>
  </si>
  <si>
    <t xml:space="preserve">312 0702 7992702700 612 </t>
  </si>
  <si>
    <t xml:space="preserve">312 0702 7992799600 000 </t>
  </si>
  <si>
    <t xml:space="preserve">312 0702 7992799600 612 </t>
  </si>
  <si>
    <t xml:space="preserve">312 0702 79927S9600 000 </t>
  </si>
  <si>
    <t xml:space="preserve">312 0702 79927S9600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</si>
  <si>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</si>
  <si>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</si>
  <si>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</si>
  <si>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</si>
  <si>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</si>
  <si>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</si>
  <si>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</si>
  <si>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</si>
  <si>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</si>
  <si>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</si>
  <si>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</si>
  <si>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</si>
  <si>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</si>
  <si>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Инициативный проект "Текущий ремонт санузлов в здании МБУ ДО «ДТДиМ», ул. Иртяшская, 1"</t>
  </si>
  <si>
    <t xml:space="preserve">312 0703 7992400000 000 </t>
  </si>
  <si>
    <t xml:space="preserve">312 0703 7992402400 000 </t>
  </si>
  <si>
    <t xml:space="preserve">312 0703 7992402400 612 </t>
  </si>
  <si>
    <t xml:space="preserve">312 0703 7992499600 000 </t>
  </si>
  <si>
    <t xml:space="preserve">312 0703 7992499600 612 </t>
  </si>
  <si>
    <t xml:space="preserve">312 0703 79924S9600 000 </t>
  </si>
  <si>
    <t xml:space="preserve">312 0703 79924S9600 612 </t>
  </si>
  <si>
    <t>Инициативный проект "Текущий ремонт гардеробной, вестибюля, подсобных помещений в здании МБУ ДО «ДТДиМ»ул. Иртяшская, 1"</t>
  </si>
  <si>
    <t xml:space="preserve">312 0703 7992500000 000 </t>
  </si>
  <si>
    <t xml:space="preserve">312 0703 7992502500 000 </t>
  </si>
  <si>
    <t xml:space="preserve">312 0703 7992502500 612 </t>
  </si>
  <si>
    <t xml:space="preserve">312 0703 7992599600 000 </t>
  </si>
  <si>
    <t xml:space="preserve">312 0703 7992599600 612 </t>
  </si>
  <si>
    <t xml:space="preserve">312 0703 79925S9600 000 </t>
  </si>
  <si>
    <t xml:space="preserve">312 0703 79925S9600 612 </t>
  </si>
  <si>
    <t>Молодежная политика</t>
  </si>
  <si>
    <t xml:space="preserve">312 0707 0000000000 000 </t>
  </si>
  <si>
    <t xml:space="preserve">312 0707 7900400000 000 </t>
  </si>
  <si>
    <t>Организация и предоставление общего образования для обучающихся, нуждающихся в длительном лечении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</si>
  <si>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</si>
  <si>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</si>
  <si>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</si>
  <si>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</si>
  <si>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</si>
  <si>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</si>
  <si>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</si>
  <si>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</si>
  <si>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</si>
  <si>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</si>
  <si>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</si>
  <si>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</si>
  <si>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</si>
  <si>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</si>
  <si>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</si>
  <si>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</si>
  <si>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</si>
  <si>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</si>
  <si>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</si>
  <si>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</si>
  <si>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</si>
  <si>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</si>
  <si>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</si>
  <si>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</si>
  <si>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</si>
  <si>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</si>
  <si>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</si>
  <si>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</si>
  <si>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</si>
  <si>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</si>
  <si>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</si>
  <si>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</si>
  <si>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</si>
  <si>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</si>
  <si>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</si>
  <si>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</si>
  <si>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</si>
  <si>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</si>
  <si>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312 1003 7900403020 000 </t>
  </si>
  <si>
    <t xml:space="preserve">312 1003 7900403020 244 </t>
  </si>
  <si>
    <t>Пособия, компенсации, меры социальной поддержки по публичным нормативным обязательствам</t>
  </si>
  <si>
    <t xml:space="preserve">312 1003 7900403020 313 </t>
  </si>
  <si>
    <t>Пособия, компенсации и иные социальные выплаты гражданам, кроме публичных нормативных обязательств</t>
  </si>
  <si>
    <t xml:space="preserve">312 1003 7900403020 321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</si>
  <si>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</si>
  <si>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</si>
  <si>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</si>
  <si>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</si>
  <si>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</si>
  <si>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</si>
  <si>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</si>
  <si>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</si>
  <si>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</si>
  <si>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</si>
  <si>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</si>
  <si>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</si>
  <si>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</si>
  <si>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</si>
  <si>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</si>
  <si>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</si>
  <si>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</si>
  <si>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</si>
  <si>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</si>
  <si>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313 0703 7900510110 000 </t>
  </si>
  <si>
    <t xml:space="preserve">313 0703 7900510110 611 </t>
  </si>
  <si>
    <t xml:space="preserve">313 0703 7900523100 000 </t>
  </si>
  <si>
    <t xml:space="preserve">313 0703 7900523100 611 </t>
  </si>
  <si>
    <t>Муниципальная программа "Улучшение условий и охраны труда на территории Озерского городского округа"</t>
  </si>
  <si>
    <t xml:space="preserve">313 0703 7951900000 000 </t>
  </si>
  <si>
    <t xml:space="preserve">313 0703 7951902990 000 </t>
  </si>
  <si>
    <t xml:space="preserve">313 0703 7951902990 612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</si>
  <si>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</si>
  <si>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</si>
  <si>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</si>
  <si>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</si>
  <si>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</si>
  <si>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</si>
  <si>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</si>
  <si>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</si>
  <si>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</si>
  <si>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</si>
  <si>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</si>
  <si>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</si>
  <si>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</si>
  <si>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</si>
  <si>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</si>
  <si>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</si>
  <si>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</si>
  <si>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</si>
  <si>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</si>
  <si>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</si>
  <si>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</si>
  <si>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</si>
  <si>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</si>
  <si>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</si>
  <si>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</si>
  <si>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</si>
  <si>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</si>
  <si>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</si>
  <si>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</si>
  <si>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пособия, ежемесячной надбавки за выслугу лет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</si>
  <si>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</si>
  <si>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</si>
  <si>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</si>
  <si>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</si>
  <si>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</si>
  <si>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313 0801 7900542990 112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</si>
  <si>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</si>
  <si>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</si>
  <si>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</si>
  <si>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</si>
  <si>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</si>
  <si>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</si>
  <si>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</si>
  <si>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</si>
  <si>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</si>
  <si>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</si>
  <si>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</si>
  <si>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</si>
  <si>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</si>
  <si>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>Муниципальная программа "Капитальный ремонт учреждений социальной сферы"</t>
  </si>
  <si>
    <t xml:space="preserve">313 0801 7950900000 000 </t>
  </si>
  <si>
    <t xml:space="preserve">313 0801 7950902020 000 </t>
  </si>
  <si>
    <t xml:space="preserve">313 0801 7950902020 612 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</si>
  <si>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</si>
  <si>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</si>
  <si>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</si>
  <si>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</si>
  <si>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</si>
  <si>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</si>
  <si>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</si>
  <si>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 xml:space="preserve">313 0801 7951900000 000 </t>
  </si>
  <si>
    <t xml:space="preserve">313 0801 7951902990 000 </t>
  </si>
  <si>
    <t xml:space="preserve">313 0801 7951902990 244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</si>
  <si>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</si>
  <si>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</si>
  <si>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</si>
  <si>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</si>
  <si>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</si>
  <si>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</si>
  <si>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</si>
  <si>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</si>
  <si>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</si>
  <si>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</si>
  <si>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</si>
  <si>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</si>
  <si>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</si>
  <si>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</si>
  <si>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</si>
  <si>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</si>
  <si>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</si>
  <si>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313 0804 7950700000 000 </t>
  </si>
  <si>
    <t xml:space="preserve">313 0804 7950772010 000 </t>
  </si>
  <si>
    <t xml:space="preserve">313 0804 7950772010 612 </t>
  </si>
  <si>
    <t xml:space="preserve">313 0804 7951300000 000 </t>
  </si>
  <si>
    <t xml:space="preserve">313 0804 7951302000 000 </t>
  </si>
  <si>
    <t xml:space="preserve">313 0804 7951302000 244 </t>
  </si>
  <si>
    <t xml:space="preserve">313 0804 7951302000 612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</si>
  <si>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</si>
  <si>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313 0804 7951600000 000 </t>
  </si>
  <si>
    <t xml:space="preserve">313 0804 7951603110 000 </t>
  </si>
  <si>
    <t xml:space="preserve">313 0804 7951603110 612 </t>
  </si>
  <si>
    <t xml:space="preserve">313 0804 7951900000 000 </t>
  </si>
  <si>
    <t xml:space="preserve">313 0804 7951902990 000 </t>
  </si>
  <si>
    <t xml:space="preserve">313 0804 7951902990 244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</si>
  <si>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</si>
  <si>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</si>
  <si>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</si>
  <si>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</si>
  <si>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</si>
  <si>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</si>
  <si>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</si>
  <si>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</si>
  <si>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</si>
  <si>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</si>
  <si>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</si>
  <si>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</si>
  <si>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</si>
  <si>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</si>
  <si>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</si>
  <si>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</si>
  <si>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</si>
  <si>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</si>
  <si>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</si>
  <si>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</si>
  <si>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</si>
  <si>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Муниципальная программа "Доступная среда"</t>
  </si>
  <si>
    <t xml:space="preserve">314 1101 7950300000 000 </t>
  </si>
  <si>
    <t>Повышение уровня доступности учреждений физической культуры и спорта для инвалидов и других маломобильных групп населения в муниципальном образовании</t>
  </si>
  <si>
    <t xml:space="preserve">314 1101 7950308030 000 </t>
  </si>
  <si>
    <t xml:space="preserve">314 1101 7950308030 612 </t>
  </si>
  <si>
    <t xml:space="preserve">314 1101 79503S8030 000 </t>
  </si>
  <si>
    <t xml:space="preserve">314 1101 79503S8030 612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</si>
  <si>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</si>
  <si>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</si>
  <si>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</si>
  <si>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</si>
  <si>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</si>
  <si>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</si>
  <si>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</si>
  <si>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</si>
  <si>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</si>
  <si>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</si>
  <si>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</si>
  <si>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</si>
  <si>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</si>
  <si>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</si>
  <si>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</si>
  <si>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</si>
  <si>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</si>
  <si>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</si>
  <si>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</si>
  <si>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</si>
  <si>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</si>
  <si>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</si>
  <si>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</si>
  <si>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</si>
  <si>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</si>
  <si>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</si>
  <si>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</si>
  <si>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</si>
  <si>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</si>
  <si>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314 1105 7952200000 000 </t>
  </si>
  <si>
    <t>Капитальные вложения в объекты физической культуры и спорта</t>
  </si>
  <si>
    <t xml:space="preserve">314 1105 7952200040 000 </t>
  </si>
  <si>
    <t>Бюджетные инвестиции в соответствии с концессионными соглашениями</t>
  </si>
  <si>
    <t xml:space="preserve">314 1105 7952200040 415 </t>
  </si>
  <si>
    <t xml:space="preserve">314 1105 79522S0040 000 </t>
  </si>
  <si>
    <t xml:space="preserve">314 1105 79522S0040 415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</si>
  <si>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</si>
  <si>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</si>
  <si>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</si>
  <si>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</si>
  <si>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</si>
  <si>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</si>
  <si>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</si>
  <si>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</si>
  <si>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</si>
  <si>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</si>
  <si>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</si>
  <si>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Инициативный проект "Ремонт фасада здания МБCУ СО «Озерский центр содействия семейному воспитанию», ул. Блюхера, 6"</t>
  </si>
  <si>
    <t xml:space="preserve">315 1002 7993100000 000 </t>
  </si>
  <si>
    <t xml:space="preserve">315 1002 7993103100 000 </t>
  </si>
  <si>
    <t xml:space="preserve">315 1002 7993103100 612 </t>
  </si>
  <si>
    <t xml:space="preserve">315 1002 7993199600 000 </t>
  </si>
  <si>
    <t xml:space="preserve">315 1002 7993199600 612 </t>
  </si>
  <si>
    <t xml:space="preserve">315 1002 79931S9600 000 </t>
  </si>
  <si>
    <t xml:space="preserve">315 1002 79931S9600 612 </t>
  </si>
  <si>
    <t>Инициативный проект "Ремонт детской площадки на территории МБСУ СО «Озерский центр содействия семейному воспитанию» ул. Блюхера, 6"</t>
  </si>
  <si>
    <t xml:space="preserve">315 1002 7993200000 000 </t>
  </si>
  <si>
    <t xml:space="preserve">315 1002 7993203200 000 </t>
  </si>
  <si>
    <t xml:space="preserve">315 1002 7993203200 612 </t>
  </si>
  <si>
    <t xml:space="preserve">315 1002 7993299600 000 </t>
  </si>
  <si>
    <t xml:space="preserve">315 1002 7993299600 612 </t>
  </si>
  <si>
    <t xml:space="preserve">315 1002 79932S9600 000 </t>
  </si>
  <si>
    <t xml:space="preserve">315 1002 79932S9600 612 </t>
  </si>
  <si>
    <t>Инициативный проект ”Ремонт овощехранилища МБСУ СО «Озерский центр содействия семейному воспитанию» ул. Блюхера, 6”</t>
  </si>
  <si>
    <t xml:space="preserve">315 1002 7993300000 000 </t>
  </si>
  <si>
    <t xml:space="preserve">315 1002 7993303300 000 </t>
  </si>
  <si>
    <t xml:space="preserve">315 1002 7993303300 612 </t>
  </si>
  <si>
    <t xml:space="preserve">315 1002 7993399600 000 </t>
  </si>
  <si>
    <t xml:space="preserve">315 1002 7993399600 612 </t>
  </si>
  <si>
    <t xml:space="preserve">315 1002 79933S9600 000 </t>
  </si>
  <si>
    <t xml:space="preserve">315 1002 79933S9600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</si>
  <si>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</si>
  <si>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</si>
  <si>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</si>
  <si>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</si>
  <si>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</si>
  <si>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</si>
  <si>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</si>
  <si>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</si>
  <si>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</si>
  <si>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</si>
  <si>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</si>
  <si>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</si>
  <si>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</si>
  <si>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</si>
  <si>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</si>
  <si>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</si>
  <si>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</si>
  <si>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</si>
  <si>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</si>
  <si>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</si>
  <si>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</si>
  <si>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</si>
  <si>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</si>
  <si>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</si>
  <si>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</si>
  <si>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</si>
  <si>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</si>
  <si>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</si>
  <si>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</si>
  <si>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</si>
  <si>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</si>
  <si>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</si>
  <si>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</si>
  <si>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</si>
  <si>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</si>
  <si>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</si>
  <si>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</si>
  <si>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</si>
  <si>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</si>
  <si>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</si>
  <si>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</si>
  <si>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</si>
  <si>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</si>
  <si>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</si>
  <si>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</si>
  <si>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</si>
  <si>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</si>
  <si>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315 1003 7900751370 000 </t>
  </si>
  <si>
    <t xml:space="preserve">315 1003 7900751370 244 </t>
  </si>
  <si>
    <t xml:space="preserve">315 1003 7900751370 321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</si>
  <si>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</si>
  <si>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</si>
  <si>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</si>
  <si>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</si>
  <si>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</si>
  <si>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</si>
  <si>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</si>
  <si>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</si>
  <si>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>Расходы на реализацию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</si>
  <si>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315 1003 7900752800 000 </t>
  </si>
  <si>
    <t xml:space="preserve">315 1003 7900752800 244 </t>
  </si>
  <si>
    <t xml:space="preserve">315 1003 7900752800 321 </t>
  </si>
  <si>
    <t>Расходы на реализацию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"О государственных пособиях гражданам, имеющим детей"</t>
  </si>
  <si>
    <t xml:space="preserve">315 1003 7900753800 000 </t>
  </si>
  <si>
    <t xml:space="preserve">315 1003 7900753800 321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</si>
  <si>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</si>
  <si>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</si>
  <si>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</si>
  <si>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</si>
  <si>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</si>
  <si>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 xml:space="preserve">315 1004 7900728100 612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</si>
  <si>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</si>
  <si>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</si>
  <si>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</si>
  <si>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</si>
  <si>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</si>
  <si>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</si>
  <si>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</si>
  <si>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</si>
  <si>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</si>
  <si>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</si>
  <si>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</si>
  <si>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</si>
  <si>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</si>
  <si>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</si>
  <si>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</si>
  <si>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</si>
  <si>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</si>
  <si>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</si>
  <si>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</si>
  <si>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</si>
  <si>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</si>
  <si>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</si>
  <si>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</si>
  <si>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</si>
  <si>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</si>
  <si>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</si>
  <si>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</si>
  <si>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</si>
  <si>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</si>
  <si>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</si>
  <si>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</si>
  <si>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</si>
  <si>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</si>
  <si>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</si>
  <si>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</si>
  <si>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</si>
  <si>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</si>
  <si>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</si>
  <si>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</si>
  <si>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</si>
  <si>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</si>
  <si>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</si>
  <si>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</si>
  <si>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</si>
  <si>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</si>
  <si>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</si>
  <si>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</si>
  <si>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</si>
  <si>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</si>
  <si>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</si>
  <si>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</si>
  <si>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 xml:space="preserve">315 1006 7900751370 000 </t>
  </si>
  <si>
    <t xml:space="preserve">315 1006 7900751370 242 </t>
  </si>
  <si>
    <t xml:space="preserve">315 1006 7900751370 244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</si>
  <si>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</si>
  <si>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</si>
  <si>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</si>
  <si>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</si>
  <si>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</si>
  <si>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</si>
  <si>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Муниципальная программа "Поддержка социально ориентированных некоммерческих организаций Озерского городского округа" на 2019 год и на плановый период 2020 и 2021 годов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</si>
  <si>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</si>
  <si>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</si>
  <si>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</si>
  <si>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</si>
  <si>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</si>
  <si>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</si>
  <si>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</si>
  <si>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</si>
  <si>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</si>
  <si>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</si>
  <si>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</si>
  <si>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</si>
  <si>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</si>
  <si>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</si>
  <si>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</si>
  <si>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</si>
  <si>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</si>
  <si>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</si>
  <si>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</si>
  <si>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</si>
  <si>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</si>
  <si>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</si>
  <si>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</si>
  <si>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</si>
  <si>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</si>
  <si>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</si>
  <si>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</si>
  <si>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</si>
  <si>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</si>
  <si>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</si>
  <si>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</si>
  <si>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</si>
  <si>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</si>
  <si>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</si>
  <si>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</si>
  <si>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316 0310 7900202990 321 </t>
  </si>
  <si>
    <t xml:space="preserve">316 0310 7900202990 851 </t>
  </si>
  <si>
    <t xml:space="preserve">316 0310 7900202990 852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</si>
  <si>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</si>
  <si>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</si>
  <si>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</si>
  <si>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</si>
  <si>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</si>
  <si>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</si>
  <si>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</si>
  <si>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</si>
  <si>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</si>
  <si>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</si>
  <si>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</si>
  <si>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</si>
  <si>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</si>
  <si>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</si>
  <si>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</si>
  <si>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</si>
  <si>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</si>
  <si>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</si>
  <si>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</si>
  <si>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</si>
  <si>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</si>
  <si>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</si>
  <si>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Выполнение работ по разработке документации по планировке территории Озерского городского округа</t>
  </si>
  <si>
    <t xml:space="preserve">317 0412 7901900010 000 </t>
  </si>
  <si>
    <t xml:space="preserve">317 0412 7901900010 244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</si>
  <si>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</si>
  <si>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</si>
  <si>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</si>
  <si>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</si>
  <si>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</si>
  <si>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</si>
  <si>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</si>
  <si>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</si>
  <si>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</si>
  <si>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</si>
  <si>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</si>
  <si>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</si>
  <si>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</si>
  <si>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</si>
  <si>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</si>
  <si>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</si>
  <si>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</si>
  <si>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</si>
  <si>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</si>
  <si>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</si>
  <si>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</si>
  <si>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</si>
  <si>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</si>
  <si>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</si>
  <si>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</si>
  <si>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</si>
  <si>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</si>
  <si>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</si>
  <si>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</si>
  <si>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</si>
  <si>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</si>
  <si>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</si>
  <si>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</si>
  <si>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</si>
  <si>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</si>
  <si>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</si>
  <si>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323 0104 7990099610 000 </t>
  </si>
  <si>
    <t xml:space="preserve">323 0104 7990099610 244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</si>
  <si>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</si>
  <si>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</si>
  <si>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</si>
  <si>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</si>
  <si>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</si>
  <si>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</si>
  <si>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</si>
  <si>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</si>
  <si>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</si>
  <si>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</si>
  <si>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</si>
  <si>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</si>
  <si>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</si>
  <si>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</si>
  <si>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</si>
  <si>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</si>
  <si>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</si>
  <si>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</si>
  <si>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</si>
  <si>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</si>
  <si>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</si>
  <si>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</si>
  <si>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</si>
  <si>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"Разграничение государственной собственности на землю и обустройство земель"</t>
  </si>
  <si>
    <t xml:space="preserve">323 0113 7950400000 000 </t>
  </si>
  <si>
    <t xml:space="preserve">323 0113 7950440030 000 </t>
  </si>
  <si>
    <t xml:space="preserve">323 0113 7950440030 244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</si>
  <si>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</si>
  <si>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</si>
  <si>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</si>
  <si>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</si>
  <si>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</si>
  <si>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</si>
  <si>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</si>
  <si>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</si>
  <si>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</si>
  <si>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</si>
  <si>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</si>
  <si>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</si>
  <si>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</si>
  <si>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проведение Всероссийской переписи населения 2020 года</t>
  </si>
  <si>
    <t xml:space="preserve">323 0113 7990054690 000 </t>
  </si>
  <si>
    <t xml:space="preserve">323 0113 7990054690 242 </t>
  </si>
  <si>
    <t xml:space="preserve">323 0113 7990054690 244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</si>
  <si>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</si>
  <si>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</si>
  <si>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</si>
  <si>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</si>
  <si>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 xml:space="preserve">323 0113 7990099090 244 </t>
  </si>
  <si>
    <t>Расходные обязательства муниципального образования, возникшие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20.07.2020 № 236-ФЗ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</si>
  <si>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</si>
  <si>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</si>
  <si>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</si>
  <si>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</si>
  <si>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</si>
  <si>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</si>
  <si>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</si>
  <si>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</si>
  <si>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</si>
  <si>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</si>
  <si>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</si>
  <si>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</si>
  <si>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</si>
  <si>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</si>
  <si>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</si>
  <si>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</si>
  <si>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</si>
  <si>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</si>
  <si>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</si>
  <si>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</si>
  <si>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</si>
  <si>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</si>
  <si>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</si>
  <si>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</si>
  <si>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</si>
  <si>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</si>
  <si>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</si>
  <si>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</si>
  <si>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</si>
  <si>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</si>
  <si>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</si>
  <si>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</si>
  <si>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</si>
  <si>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</si>
  <si>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</si>
  <si>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</si>
  <si>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</si>
  <si>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</si>
  <si>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</si>
  <si>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</si>
  <si>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</si>
  <si>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</si>
  <si>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</si>
  <si>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</si>
  <si>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</si>
  <si>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</si>
  <si>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</si>
  <si>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</si>
  <si>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</si>
  <si>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</si>
  <si>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</si>
  <si>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</si>
  <si>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</si>
  <si>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</si>
  <si>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</si>
  <si>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</si>
  <si>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</si>
  <si>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</si>
  <si>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</si>
  <si>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</si>
  <si>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</si>
  <si>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</si>
  <si>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</si>
  <si>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</si>
  <si>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</si>
  <si>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</si>
  <si>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</si>
  <si>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</si>
  <si>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</si>
  <si>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</si>
  <si>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</si>
  <si>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</si>
  <si>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 xml:space="preserve">323 1202 7951900000 000 </t>
  </si>
  <si>
    <t xml:space="preserve">323 1202 7951902990 000 </t>
  </si>
  <si>
    <t xml:space="preserve">323 1202 7951902990 612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</si>
  <si>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</si>
  <si>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</si>
  <si>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</si>
  <si>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</si>
  <si>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</si>
  <si>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</si>
  <si>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</si>
  <si>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</si>
  <si>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</si>
  <si>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</si>
  <si>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</si>
  <si>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</si>
  <si>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</si>
  <si>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</si>
  <si>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</si>
  <si>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</si>
  <si>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</si>
  <si>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</si>
  <si>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</si>
  <si>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</si>
  <si>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</si>
  <si>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</si>
  <si>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</si>
  <si>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</si>
  <si>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</si>
  <si>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</si>
  <si>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</si>
  <si>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</si>
  <si>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</si>
  <si>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</si>
  <si>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</si>
  <si>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</si>
  <si>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</si>
  <si>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</si>
  <si>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</si>
  <si>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</si>
  <si>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</si>
  <si>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</si>
  <si>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</si>
  <si>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</si>
  <si>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</si>
  <si>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</si>
  <si>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</si>
  <si>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</si>
  <si>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</si>
  <si>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</si>
  <si>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</si>
  <si>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</si>
  <si>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</si>
  <si>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</si>
  <si>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</si>
  <si>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</si>
  <si>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</si>
  <si>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</si>
  <si>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</si>
  <si>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</si>
  <si>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</si>
  <si>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</si>
  <si>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</si>
  <si>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</si>
  <si>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</si>
  <si>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</si>
  <si>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</si>
  <si>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</si>
  <si>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</si>
  <si>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</si>
  <si>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</si>
  <si>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</si>
  <si>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</si>
  <si>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</si>
  <si>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</si>
  <si>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</si>
  <si>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</si>
  <si>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</si>
  <si>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</si>
  <si>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</si>
  <si>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</si>
  <si>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</si>
  <si>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</si>
  <si>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</si>
  <si>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</si>
  <si>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</si>
  <si>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</si>
  <si>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</si>
  <si>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</si>
  <si>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</si>
  <si>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</si>
  <si>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</si>
  <si>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</si>
  <si>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</si>
  <si>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</si>
  <si>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</si>
  <si>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</si>
  <si>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</si>
  <si>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</si>
  <si>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</si>
  <si>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</si>
  <si>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</si>
  <si>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</si>
  <si>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</si>
  <si>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</si>
  <si>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</si>
  <si>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</si>
  <si>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</si>
  <si>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</si>
  <si>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приоритетного проекта "Формирование комфортной городской среды"</t>
  </si>
  <si>
    <t xml:space="preserve">328 0503 795F255550 000 </t>
  </si>
  <si>
    <t xml:space="preserve">328 0503 795F255550 244 </t>
  </si>
  <si>
    <t>Инициативный проект ”Монтаж линии освещения с присоединением к действующей линии освещения вдоль пешеходной дорожки по ул. Жданова до МБОУ СОШ № 33”</t>
  </si>
  <si>
    <t xml:space="preserve">328 0503 7994100000 000 </t>
  </si>
  <si>
    <t xml:space="preserve">328 0503 7994104100 000 </t>
  </si>
  <si>
    <t xml:space="preserve">328 0503 7994104100 244 </t>
  </si>
  <si>
    <t xml:space="preserve">328 0503 7994199600 000 </t>
  </si>
  <si>
    <t xml:space="preserve">328 0503 7994199600 244 </t>
  </si>
  <si>
    <t xml:space="preserve">328 0503 79941S9600 000 </t>
  </si>
  <si>
    <t xml:space="preserve">328 0503 79941S9600 244 </t>
  </si>
  <si>
    <t>Инициативный проект ”Благоустройство пешеходной зоны по бульвару Луначарского вдоль домов 3, 5, 7”</t>
  </si>
  <si>
    <t xml:space="preserve">328 0503 7994200000 000 </t>
  </si>
  <si>
    <t xml:space="preserve">328 0503 7994204200 000 </t>
  </si>
  <si>
    <t xml:space="preserve">328 0503 7994204200 244 </t>
  </si>
  <si>
    <t xml:space="preserve">328 0503 7994299600 000 </t>
  </si>
  <si>
    <t xml:space="preserve">328 0503 7994299600 244 </t>
  </si>
  <si>
    <t xml:space="preserve">328 0503 79942S9600 000 </t>
  </si>
  <si>
    <t xml:space="preserve">328 0503 79942S9600 244 </t>
  </si>
  <si>
    <t>Инициативный проект ”Восстановление наружного (уличного) освещения ул. Береговая пос. Метлино”</t>
  </si>
  <si>
    <t xml:space="preserve">328 0503 7994300000 000 </t>
  </si>
  <si>
    <t xml:space="preserve">328 0503 7994304300 000 </t>
  </si>
  <si>
    <t xml:space="preserve">328 0503 7994304300 244 </t>
  </si>
  <si>
    <t xml:space="preserve">328 0503 7994399600 000 </t>
  </si>
  <si>
    <t xml:space="preserve">328 0503 7994399600 244 </t>
  </si>
  <si>
    <t xml:space="preserve">328 0503 79943S9600 000 </t>
  </si>
  <si>
    <t xml:space="preserve">328 0503 79943S9600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</si>
  <si>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</si>
  <si>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</si>
  <si>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</si>
  <si>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</si>
  <si>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</si>
  <si>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</si>
  <si>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</si>
  <si>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</si>
  <si>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</si>
  <si>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</si>
  <si>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</si>
  <si>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</si>
  <si>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</si>
  <si>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</si>
  <si>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</si>
  <si>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</si>
  <si>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</si>
  <si>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</si>
  <si>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328 0505 7901002900 244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</si>
  <si>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</si>
  <si>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</si>
  <si>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</si>
  <si>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</si>
  <si>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</si>
  <si>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</si>
  <si>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</si>
  <si>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</si>
  <si>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</si>
  <si>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</si>
  <si>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</si>
  <si>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</si>
  <si>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</si>
  <si>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</si>
  <si>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</si>
  <si>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</si>
  <si>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</si>
  <si>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</si>
  <si>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</si>
  <si>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</si>
  <si>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328 0505 7952200800 000 </t>
  </si>
  <si>
    <t xml:space="preserve">328 0505 7952200800 414 </t>
  </si>
  <si>
    <t xml:space="preserve">328 0505 7952201000 000 </t>
  </si>
  <si>
    <t xml:space="preserve">328 0505 7952201000 243 </t>
  </si>
  <si>
    <t xml:space="preserve">328 0505 7952201100 000 </t>
  </si>
  <si>
    <t xml:space="preserve">328 0505 7952201100 414 </t>
  </si>
  <si>
    <t xml:space="preserve">328 0505 7952201200 000 </t>
  </si>
  <si>
    <t xml:space="preserve">328 0505 7952201200 243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</si>
  <si>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</si>
  <si>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328 0505 7952216010 000 </t>
  </si>
  <si>
    <t xml:space="preserve">328 0505 7952216010 243 </t>
  </si>
  <si>
    <t xml:space="preserve">328 0505 79522S6010 000 </t>
  </si>
  <si>
    <t xml:space="preserve">328 0505 79522S6010 243 </t>
  </si>
  <si>
    <t>Строительство и реконструкция (модернизация) объектов питьевого водоснабжения</t>
  </si>
  <si>
    <t xml:space="preserve">328 0505 795F552430 000 </t>
  </si>
  <si>
    <t xml:space="preserve">328 0505 795F552430 414 </t>
  </si>
  <si>
    <t xml:space="preserve">328 0600 0000000000 000 </t>
  </si>
  <si>
    <t xml:space="preserve">328 0605 0000000000 000 </t>
  </si>
  <si>
    <t xml:space="preserve">328 0605 7951400000 000 </t>
  </si>
  <si>
    <t xml:space="preserve">328 0605 7951466000 000 </t>
  </si>
  <si>
    <t xml:space="preserve">328 0605 7951466000 244 </t>
  </si>
  <si>
    <t>Муниципальная программа "Оздоровление экологической обстановки на территории Озерского городского округа" на 2020 год и на плановый период 2021 и 2022 годов</t>
  </si>
  <si>
    <t xml:space="preserve">328 0605 795G100000 000 </t>
  </si>
  <si>
    <t>Рекультивация земельных участков, нарушенных размещением твердых коммунальных отходов и ликвидация объектов накопления экологического вреда</t>
  </si>
  <si>
    <t xml:space="preserve">328 0605 795G143030 000 </t>
  </si>
  <si>
    <t xml:space="preserve">328 0605 795G143030 244 </t>
  </si>
  <si>
    <t xml:space="preserve">328 0605 795G1S3030 000 </t>
  </si>
  <si>
    <t xml:space="preserve">328 0605 795G1S3030 244 </t>
  </si>
  <si>
    <t xml:space="preserve">328 1100 0000000000 000 </t>
  </si>
  <si>
    <t xml:space="preserve">328 1105 0000000000 000 </t>
  </si>
  <si>
    <t xml:space="preserve">328 1105 7952200000 000 </t>
  </si>
  <si>
    <t xml:space="preserve">328 1105 7952200500 000 </t>
  </si>
  <si>
    <t xml:space="preserve">328 1105 7952200500 414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</si>
  <si>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</si>
  <si>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</si>
  <si>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</si>
  <si>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</si>
  <si>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</si>
  <si>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</si>
  <si>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</si>
  <si>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</si>
  <si>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</si>
  <si>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</si>
  <si>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</si>
  <si>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331 0113 7900002040 831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</si>
  <si>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</si>
  <si>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</si>
  <si>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</si>
  <si>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</si>
  <si>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</si>
  <si>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</si>
  <si>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331 0113 7901409000 852 </t>
  </si>
  <si>
    <t xml:space="preserve">331 0113 7990000000 000 </t>
  </si>
  <si>
    <t xml:space="preserve">331 0113 7990054690 000 </t>
  </si>
  <si>
    <t xml:space="preserve">331 0113 7990054690 244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</si>
  <si>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</si>
  <si>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</si>
  <si>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</si>
  <si>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</si>
  <si>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</si>
  <si>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</si>
  <si>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</si>
  <si>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</si>
  <si>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</si>
  <si>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</si>
  <si>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</si>
  <si>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</si>
  <si>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</si>
  <si>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</si>
  <si>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</si>
  <si>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</si>
  <si>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</si>
  <si>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</si>
  <si>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</si>
  <si>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</si>
  <si>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"Многофункциональный центр предоставления государственных и муниципальных услуг"</t>
  </si>
  <si>
    <t xml:space="preserve">331 0412 7901300000 000 </t>
  </si>
  <si>
    <t>Субсидии на иные цели</t>
  </si>
  <si>
    <t xml:space="preserve">331 0412 7901309820 000 </t>
  </si>
  <si>
    <t xml:space="preserve">331 0412 7901309820 612 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</si>
  <si>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</si>
  <si>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</si>
  <si>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</si>
  <si>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</si>
  <si>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</si>
  <si>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</si>
  <si>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</si>
  <si>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</si>
  <si>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</si>
  <si>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</si>
  <si>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</si>
  <si>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</si>
  <si>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</si>
  <si>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</si>
  <si>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</si>
  <si>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</si>
  <si>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</si>
  <si>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</si>
  <si>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</si>
  <si>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</si>
  <si>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</si>
  <si>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</si>
  <si>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</si>
  <si>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</si>
  <si>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</si>
  <si>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</si>
  <si>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</si>
  <si>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</si>
  <si>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</si>
  <si>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</si>
  <si>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</si>
  <si>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</si>
  <si>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</si>
  <si>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</si>
  <si>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</si>
  <si>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</si>
  <si>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</si>
  <si>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</si>
  <si>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</si>
  <si>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</si>
  <si>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</si>
  <si>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</si>
  <si>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</si>
  <si>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Инициативный проект "Организация на дворовой территории многоквартирного жилого дома по адресу г. Озерск, ул. Дзержинского, д.59 спортивно-игрового комплекса «Надежда»"</t>
  </si>
  <si>
    <t xml:space="preserve">340 0503 7991100000 000 </t>
  </si>
  <si>
    <t xml:space="preserve">340 0503 7991101100 000 </t>
  </si>
  <si>
    <t xml:space="preserve">340 0503 7991101100 244 </t>
  </si>
  <si>
    <t xml:space="preserve">340 0503 7991199600 000 </t>
  </si>
  <si>
    <t xml:space="preserve">340 0503 7991199600 244 </t>
  </si>
  <si>
    <t xml:space="preserve">340 0503 79911S9600 000 </t>
  </si>
  <si>
    <t xml:space="preserve">340 0503 79911S9600 244 </t>
  </si>
  <si>
    <t>Инициативный проект "Ремонт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Метлино"</t>
  </si>
  <si>
    <t xml:space="preserve">340 0503 7991300000 000 </t>
  </si>
  <si>
    <t xml:space="preserve">340 0503 7991301300 000 </t>
  </si>
  <si>
    <t xml:space="preserve">340 0503 7991301300 244 </t>
  </si>
  <si>
    <t xml:space="preserve">340 0503 7991399600 000 </t>
  </si>
  <si>
    <t xml:space="preserve">340 0503 7991399600 244 </t>
  </si>
  <si>
    <t xml:space="preserve">340 0503 79913S9600 000 </t>
  </si>
  <si>
    <t xml:space="preserve">340 0503 79913S9600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</si>
  <si>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</si>
  <si>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</si>
  <si>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</si>
  <si>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</si>
  <si>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</si>
  <si>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</si>
  <si>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</si>
  <si>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</si>
  <si>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</si>
  <si>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</si>
  <si>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</si>
  <si>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</si>
  <si>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</si>
  <si>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</si>
  <si>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</si>
  <si>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</si>
  <si>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</si>
  <si>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</si>
  <si>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</si>
  <si>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</si>
  <si>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340 0505 7951900000 000 </t>
  </si>
  <si>
    <t xml:space="preserve">340 0505 7951902990 000 </t>
  </si>
  <si>
    <t xml:space="preserve">340 0505 7951902990 244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</si>
  <si>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</si>
  <si>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</si>
  <si>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</si>
  <si>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</si>
  <si>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</si>
  <si>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</si>
  <si>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</si>
  <si>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340 1003 0000000000 000 </t>
  </si>
  <si>
    <t xml:space="preserve">340 1003 7950600000 000 </t>
  </si>
  <si>
    <t>Предоставление молодым семьям - участникам подпрограммы дополнительных социальных выплат при рождении (усыновлении) одного ребенка</t>
  </si>
  <si>
    <t xml:space="preserve">340 1003 7950614080 000 </t>
  </si>
  <si>
    <t>Субсидии гражданам на приобретение жилья</t>
  </si>
  <si>
    <t xml:space="preserve">340 1003 7950614080 322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</si>
  <si>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</si>
  <si>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</si>
  <si>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</si>
  <si>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</si>
  <si>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</si>
  <si>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</si>
  <si>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</si>
  <si>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</si>
  <si>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</si>
  <si>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</si>
  <si>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</si>
  <si>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</si>
  <si>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</si>
  <si>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</si>
  <si>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</si>
  <si>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</si>
  <si>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</si>
  <si>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</si>
  <si>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</si>
  <si>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</si>
  <si>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</si>
  <si>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</si>
  <si>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</si>
  <si>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</si>
  <si>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</si>
  <si>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</si>
  <si>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</si>
  <si>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</si>
  <si>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</si>
  <si>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</si>
  <si>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</si>
  <si>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</si>
  <si>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</si>
  <si>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</si>
  <si>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</si>
  <si>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</si>
  <si>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</si>
  <si>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</si>
  <si>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</si>
  <si>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</si>
  <si>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</si>
  <si>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</si>
  <si>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</si>
  <si>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</si>
  <si>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</si>
  <si>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</si>
  <si>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</si>
  <si>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</si>
  <si>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</si>
  <si>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</si>
  <si>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</si>
  <si>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</si>
  <si>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</si>
  <si>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</si>
  <si>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</si>
  <si>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</si>
  <si>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</si>
  <si>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</si>
  <si>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</si>
  <si>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</si>
  <si>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</si>
  <si>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</si>
  <si>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</si>
  <si>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</si>
  <si>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</si>
  <si>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</si>
  <si>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</si>
  <si>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</si>
  <si>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</si>
  <si>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</si>
  <si>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</si>
  <si>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</si>
  <si>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</si>
  <si>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</si>
  <si>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</si>
  <si>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</si>
  <si>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</si>
  <si>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</si>
  <si>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</si>
  <si>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</si>
  <si>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</si>
  <si>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</si>
  <si>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</si>
  <si>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</si>
  <si>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</si>
  <si>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"10" августа  2021  г.</t>
  </si>
  <si>
    <t>М.А. Перминова</t>
  </si>
  <si>
    <t>Н.В. Топорова</t>
  </si>
  <si>
    <t>Е.П. Мехова</t>
  </si>
  <si>
    <t>000 20215001000000150</t>
  </si>
  <si>
    <t>000 20215001040000150</t>
  </si>
  <si>
    <t>000 20210000000000150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</si>
  <si>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</si>
  <si>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</si>
  <si>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</si>
  <si>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</si>
  <si>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</si>
  <si>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</si>
  <si>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000 20215002040000150</t>
  </si>
  <si>
    <t>000 20225243000000150</t>
  </si>
  <si>
    <t>000 20225243040000150</t>
  </si>
  <si>
    <t>000 20225304000000150</t>
  </si>
  <si>
    <t>000 20225304040000150</t>
  </si>
  <si>
    <t>000 20225497000000150</t>
  </si>
  <si>
    <t>000 20225497040000150</t>
  </si>
  <si>
    <t>000 20225517000000150</t>
  </si>
  <si>
    <t>000 20225517040000150</t>
  </si>
  <si>
    <t>00020225555000000150</t>
  </si>
  <si>
    <t>000 20225555040000150</t>
  </si>
  <si>
    <t>000 20220041040000150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</si>
  <si>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</si>
  <si>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</si>
  <si>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</si>
  <si>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</si>
  <si>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</si>
  <si>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</si>
  <si>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</si>
  <si>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</si>
  <si>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</si>
  <si>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</si>
  <si>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</si>
  <si>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</si>
  <si>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</si>
  <si>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</si>
  <si>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</si>
  <si>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</si>
  <si>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</si>
  <si>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</si>
  <si>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</si>
  <si>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000 20235280000000150</t>
  </si>
  <si>
    <t>000 20235280040000150</t>
  </si>
  <si>
    <t>000 20235380000000150</t>
  </si>
  <si>
    <t>000 20235380040000150</t>
  </si>
  <si>
    <t>000 20235469040000150</t>
  </si>
  <si>
    <t>000 20235930000000150</t>
  </si>
  <si>
    <t>000 20235930040000150</t>
  </si>
  <si>
    <t>000 20239999000000150</t>
  </si>
  <si>
    <t>000 20239999040000150</t>
  </si>
  <si>
    <t>000 20245303000000150</t>
  </si>
  <si>
    <t>000 20245303040000150</t>
  </si>
  <si>
    <t>000 20700000000000000</t>
  </si>
  <si>
    <t>000 20704000040000150</t>
  </si>
  <si>
    <t>000 20704050040000150</t>
  </si>
  <si>
    <t>312 21804010040000150</t>
  </si>
  <si>
    <t>000 21800000000000000</t>
  </si>
  <si>
    <t>000 21800000000000150</t>
  </si>
  <si>
    <t>000 21800000040000150</t>
  </si>
  <si>
    <t>000 21804000040000150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</si>
  <si>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</si>
  <si>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</si>
  <si>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</si>
  <si>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</si>
  <si>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</si>
  <si>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</si>
  <si>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</si>
  <si>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</si>
  <si>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</si>
  <si>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</si>
  <si>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</si>
  <si>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</si>
  <si>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</si>
  <si>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</si>
  <si>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</si>
  <si>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</si>
  <si>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</si>
  <si>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</si>
  <si>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</si>
  <si>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</si>
  <si>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</si>
  <si>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000 10806000010000110</t>
  </si>
  <si>
    <t>000 10807170010000110</t>
  </si>
  <si>
    <t>000 10900000000000000</t>
  </si>
  <si>
    <t>000 10907000000000110</t>
  </si>
  <si>
    <t>000 10907030000000110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</si>
  <si>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</si>
  <si>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</si>
  <si>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</si>
  <si>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</si>
  <si>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</si>
  <si>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</si>
  <si>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</si>
  <si>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</si>
  <si>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000 11201030010000120</t>
  </si>
  <si>
    <t>000 11302060000000130</t>
  </si>
  <si>
    <t>000 11400000000000000</t>
  </si>
  <si>
    <t>000 11413000000000000</t>
  </si>
  <si>
    <t>000 11601080010000140</t>
  </si>
  <si>
    <t>000 11601100010000140</t>
  </si>
  <si>
    <t>000 11601130010000140</t>
  </si>
  <si>
    <t>000 11601140010000140</t>
  </si>
  <si>
    <t>000 11601170010000140</t>
  </si>
  <si>
    <t>000 11601190010000140</t>
  </si>
  <si>
    <t>75743000</t>
  </si>
  <si>
    <t>Периодичность: месячная,квартальная,годовая</t>
  </si>
  <si>
    <t>на 01 августа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</si>
</sst>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173" fontId="3" fillId="0" borderId="26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9" fontId="3" fillId="0" borderId="34" xfId="0" applyNumberFormat="1" applyFont="1" applyBorder="1" applyAlignment="1" applyProtection="1">
      <alignment horizontal="center"/>
      <protection/>
    </xf>
    <xf numFmtId="4" fontId="3" fillId="0" borderId="35" xfId="0" applyNumberFormat="1" applyFont="1" applyBorder="1" applyAlignment="1" applyProtection="1">
      <alignment horizontal="right"/>
      <protection/>
    </xf>
    <xf numFmtId="4" fontId="3" fillId="0" borderId="36" xfId="0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/>
      <protection/>
    </xf>
    <xf numFmtId="49" fontId="1" fillId="0" borderId="15" xfId="52" applyNumberFormat="1" applyFont="1" applyBorder="1" applyAlignment="1">
      <alignment horizontal="center" vertical="center"/>
      <protection/>
    </xf>
    <xf numFmtId="49" fontId="1" fillId="0" borderId="16" xfId="52" applyNumberFormat="1" applyFont="1" applyBorder="1" applyAlignment="1">
      <alignment horizontal="center" vertical="center"/>
      <protection/>
    </xf>
    <xf numFmtId="49" fontId="1" fillId="0" borderId="17" xfId="52" applyNumberFormat="1" applyFont="1" applyBorder="1" applyAlignment="1">
      <alignment horizontal="center" vertical="center"/>
      <protection/>
    </xf>
    <xf numFmtId="49" fontId="2" fillId="0" borderId="37" xfId="52" applyNumberFormat="1" applyFont="1" applyBorder="1" applyAlignment="1">
      <alignment horizontal="left" vertical="center" wrapText="1"/>
      <protection/>
    </xf>
    <xf numFmtId="49" fontId="5" fillId="0" borderId="38" xfId="52" applyNumberFormat="1" applyFont="1" applyBorder="1" applyAlignment="1">
      <alignment horizontal="center" wrapText="1"/>
      <protection/>
    </xf>
    <xf numFmtId="49" fontId="2" fillId="0" borderId="39" xfId="52" applyNumberFormat="1" applyFont="1" applyBorder="1" applyAlignment="1">
      <alignment horizontal="center" wrapText="1"/>
      <protection/>
    </xf>
    <xf numFmtId="4" fontId="2" fillId="0" borderId="39" xfId="52" applyNumberFormat="1" applyFont="1" applyBorder="1" applyAlignment="1">
      <alignment horizontal="right"/>
      <protection/>
    </xf>
    <xf numFmtId="4" fontId="2" fillId="0" borderId="40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3" fillId="0" borderId="41" xfId="52" applyNumberFormat="1" applyFont="1" applyBorder="1" applyAlignment="1">
      <alignment horizontal="left" vertical="center" wrapText="1"/>
      <protection/>
    </xf>
    <xf numFmtId="49" fontId="1" fillId="0" borderId="42" xfId="52" applyNumberFormat="1" applyFont="1" applyBorder="1" applyAlignment="1">
      <alignment horizontal="center" wrapText="1"/>
      <protection/>
    </xf>
    <xf numFmtId="49" fontId="3" fillId="0" borderId="29" xfId="52" applyNumberFormat="1" applyFont="1" applyBorder="1" applyAlignment="1">
      <alignment horizontal="center" wrapText="1"/>
      <protection/>
    </xf>
    <xf numFmtId="4" fontId="3" fillId="0" borderId="29" xfId="52" applyNumberFormat="1" applyFont="1" applyBorder="1" applyAlignment="1">
      <alignment horizontal="right"/>
      <protection/>
    </xf>
    <xf numFmtId="4" fontId="3" fillId="0" borderId="30" xfId="52" applyNumberFormat="1" applyFont="1" applyBorder="1" applyAlignment="1">
      <alignment horizontal="right"/>
      <protection/>
    </xf>
    <xf numFmtId="49" fontId="2" fillId="0" borderId="41" xfId="52" applyNumberFormat="1" applyFont="1" applyBorder="1" applyAlignment="1">
      <alignment horizontal="left" vertical="center" wrapText="1"/>
      <protection/>
    </xf>
    <xf numFmtId="49" fontId="5" fillId="0" borderId="42" xfId="52" applyNumberFormat="1" applyFont="1" applyBorder="1" applyAlignment="1">
      <alignment horizontal="center" wrapText="1"/>
      <protection/>
    </xf>
    <xf numFmtId="49" fontId="2" fillId="0" borderId="29" xfId="52" applyNumberFormat="1" applyFont="1" applyBorder="1" applyAlignment="1">
      <alignment horizontal="center" wrapText="1"/>
      <protection/>
    </xf>
    <xf numFmtId="4" fontId="2" fillId="0" borderId="29" xfId="52" applyNumberFormat="1" applyFont="1" applyBorder="1" applyAlignment="1">
      <alignment horizontal="right"/>
      <protection/>
    </xf>
    <xf numFmtId="4" fontId="2" fillId="0" borderId="30" xfId="52" applyNumberFormat="1" applyFont="1" applyBorder="1" applyAlignment="1">
      <alignment horizontal="right"/>
      <protection/>
    </xf>
    <xf numFmtId="49" fontId="2" fillId="0" borderId="30" xfId="52" applyNumberFormat="1" applyFont="1" applyFill="1" applyBorder="1" applyAlignment="1">
      <alignment horizontal="right"/>
      <protection/>
    </xf>
    <xf numFmtId="49" fontId="3" fillId="0" borderId="41" xfId="52" applyNumberFormat="1" applyFont="1" applyFill="1" applyBorder="1" applyAlignment="1">
      <alignment horizontal="left" vertical="center" wrapText="1"/>
      <protection/>
    </xf>
    <xf numFmtId="0" fontId="6" fillId="0" borderId="43" xfId="52" applyFont="1" applyBorder="1" applyAlignment="1" applyProtection="1">
      <alignment horizontal="center" wrapText="1"/>
      <protection locked="0"/>
    </xf>
    <xf numFmtId="0" fontId="7" fillId="0" borderId="44" xfId="52" applyFont="1" applyBorder="1" applyAlignment="1" applyProtection="1">
      <alignment horizontal="center" wrapText="1"/>
      <protection locked="0"/>
    </xf>
    <xf numFmtId="0" fontId="6" fillId="0" borderId="45" xfId="52" applyFont="1" applyBorder="1" applyAlignment="1" applyProtection="1">
      <alignment horizontal="center" wrapText="1"/>
      <protection locked="0"/>
    </xf>
    <xf numFmtId="0" fontId="7" fillId="0" borderId="46" xfId="52" applyFont="1" applyBorder="1" applyAlignment="1" applyProtection="1">
      <alignment horizontal="center" wrapText="1"/>
      <protection locked="0"/>
    </xf>
    <xf numFmtId="174" fontId="3" fillId="0" borderId="41" xfId="52" applyNumberFormat="1" applyFont="1" applyBorder="1" applyAlignment="1">
      <alignment horizontal="left" vertical="center" wrapText="1"/>
      <protection/>
    </xf>
    <xf numFmtId="4" fontId="3" fillId="0" borderId="30" xfId="52" applyNumberFormat="1" applyFont="1" applyBorder="1" applyAlignment="1">
      <alignment horizontal="center"/>
      <protection/>
    </xf>
    <xf numFmtId="49" fontId="3" fillId="0" borderId="47" xfId="52" applyNumberFormat="1" applyFont="1" applyBorder="1" applyAlignment="1">
      <alignment horizontal="left" vertical="center" wrapText="1"/>
      <protection/>
    </xf>
    <xf numFmtId="49" fontId="1" fillId="0" borderId="14" xfId="52" applyNumberFormat="1" applyFont="1" applyBorder="1" applyAlignment="1">
      <alignment horizontal="center" wrapText="1"/>
      <protection/>
    </xf>
    <xf numFmtId="49" fontId="3" fillId="0" borderId="15" xfId="52" applyNumberFormat="1" applyFont="1" applyBorder="1" applyAlignment="1">
      <alignment horizontal="center" wrapText="1"/>
      <protection/>
    </xf>
    <xf numFmtId="4" fontId="3" fillId="0" borderId="15" xfId="52" applyNumberFormat="1" applyFont="1" applyBorder="1" applyAlignment="1">
      <alignment horizontal="right"/>
      <protection/>
    </xf>
    <xf numFmtId="4" fontId="3" fillId="0" borderId="17" xfId="52" applyNumberFormat="1" applyFont="1" applyBorder="1" applyAlignment="1">
      <alignment horizontal="center"/>
      <protection/>
    </xf>
    <xf numFmtId="0" fontId="1" fillId="0" borderId="0" xfId="52" applyFont="1">
      <alignment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48" xfId="52" applyNumberFormat="1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right" vertical="center"/>
      <protection/>
    </xf>
    <xf numFmtId="4" fontId="3" fillId="0" borderId="48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49" fontId="3" fillId="0" borderId="0" xfId="52" applyNumberFormat="1" applyFont="1">
      <alignment/>
      <protection/>
    </xf>
    <xf numFmtId="49" fontId="3" fillId="0" borderId="0" xfId="52" applyNumberFormat="1" applyFont="1" applyAlignment="1">
      <alignment horizontal="center"/>
      <protection/>
    </xf>
    <xf numFmtId="0" fontId="3" fillId="0" borderId="0" xfId="52" applyFont="1" applyBorder="1">
      <alignment/>
      <protection/>
    </xf>
    <xf numFmtId="49" fontId="3" fillId="0" borderId="18" xfId="0" applyNumberFormat="1" applyFont="1" applyFill="1" applyBorder="1" applyAlignment="1" applyProtection="1">
      <alignment horizontal="left" wrapText="1"/>
      <protection/>
    </xf>
    <xf numFmtId="49" fontId="3" fillId="0" borderId="49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" fontId="3" fillId="0" borderId="27" xfId="0" applyNumberFormat="1" applyFont="1" applyBorder="1" applyAlignment="1" applyProtection="1">
      <alignment horizontal="right"/>
      <protection/>
    </xf>
    <xf numFmtId="49" fontId="3" fillId="0" borderId="21" xfId="0" applyNumberFormat="1" applyFont="1" applyBorder="1" applyAlignment="1" applyProtection="1">
      <alignment horizontal="left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24" xfId="0" applyNumberFormat="1" applyFont="1" applyBorder="1" applyAlignment="1" applyProtection="1">
      <alignment horizontal="right"/>
      <protection/>
    </xf>
    <xf numFmtId="4" fontId="3" fillId="0" borderId="25" xfId="0" applyNumberFormat="1" applyFont="1" applyBorder="1" applyAlignment="1" applyProtection="1">
      <alignment horizontal="right"/>
      <protection/>
    </xf>
    <xf numFmtId="49" fontId="3" fillId="0" borderId="18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horizontal="center" wrapText="1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" fontId="3" fillId="0" borderId="20" xfId="0" applyNumberFormat="1" applyFont="1" applyBorder="1" applyAlignment="1" applyProtection="1">
      <alignment horizontal="right"/>
      <protection/>
    </xf>
    <xf numFmtId="4" fontId="3" fillId="0" borderId="13" xfId="0" applyNumberFormat="1" applyFont="1" applyBorder="1" applyAlignment="1" applyProtection="1">
      <alignment horizontal="right"/>
      <protection/>
    </xf>
    <xf numFmtId="173" fontId="3" fillId="0" borderId="18" xfId="0" applyNumberFormat="1" applyFont="1" applyBorder="1" applyAlignment="1" applyProtection="1">
      <alignment horizontal="left" wrapText="1"/>
      <protection/>
    </xf>
    <xf numFmtId="173" fontId="3" fillId="0" borderId="18" xfId="0" applyNumberFormat="1" applyFont="1" applyFill="1" applyBorder="1" applyAlignment="1" applyProtection="1">
      <alignment horizontal="left" wrapText="1"/>
      <protection/>
    </xf>
    <xf numFmtId="0" fontId="3" fillId="0" borderId="51" xfId="0" applyFont="1" applyBorder="1" applyAlignment="1" applyProtection="1">
      <alignment horizontal="left"/>
      <protection/>
    </xf>
    <xf numFmtId="0" fontId="3" fillId="0" borderId="52" xfId="0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71" fontId="3" fillId="0" borderId="0" xfId="6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49" fontId="3" fillId="0" borderId="53" xfId="0" applyNumberFormat="1" applyFont="1" applyFill="1" applyBorder="1" applyAlignment="1" applyProtection="1">
      <alignment horizontal="centerContinuous"/>
      <protection/>
    </xf>
    <xf numFmtId="172" fontId="3" fillId="0" borderId="5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171" fontId="3" fillId="0" borderId="0" xfId="60" applyFont="1" applyFill="1" applyBorder="1" applyAlignment="1" applyProtection="1">
      <alignment/>
      <protection/>
    </xf>
    <xf numFmtId="49" fontId="3" fillId="0" borderId="55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49" fontId="3" fillId="0" borderId="55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56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48" xfId="0" applyNumberFormat="1" applyFont="1" applyFill="1" applyBorder="1" applyAlignment="1" applyProtection="1">
      <alignment horizontal="left" wrapText="1"/>
      <protection/>
    </xf>
    <xf numFmtId="49" fontId="3" fillId="0" borderId="48" xfId="0" applyNumberFormat="1" applyFont="1" applyFill="1" applyBorder="1" applyAlignment="1" applyProtection="1">
      <alignment wrapText="1"/>
      <protection/>
    </xf>
    <xf numFmtId="49" fontId="3" fillId="0" borderId="31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49" fontId="3" fillId="0" borderId="58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49" fontId="3" fillId="0" borderId="6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49" fontId="3" fillId="0" borderId="57" xfId="0" applyNumberFormat="1" applyFont="1" applyBorder="1" applyAlignment="1" applyProtection="1">
      <alignment horizontal="center" vertical="center"/>
      <protection/>
    </xf>
    <xf numFmtId="49" fontId="3" fillId="0" borderId="58" xfId="0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>
      <alignment horizontal="right"/>
      <protection/>
    </xf>
    <xf numFmtId="0" fontId="5" fillId="0" borderId="0" xfId="52" applyFont="1" applyBorder="1" applyAlignment="1">
      <alignment horizontal="center"/>
      <protection/>
    </xf>
    <xf numFmtId="0" fontId="1" fillId="0" borderId="59" xfId="52" applyFont="1" applyBorder="1" applyAlignment="1">
      <alignment horizontal="center" vertical="center" wrapText="1"/>
      <protection/>
    </xf>
    <xf numFmtId="0" fontId="1" fillId="0" borderId="60" xfId="52" applyFont="1" applyBorder="1" applyAlignment="1">
      <alignment horizontal="center" vertical="center" wrapText="1"/>
      <protection/>
    </xf>
    <xf numFmtId="0" fontId="1" fillId="0" borderId="49" xfId="52" applyFont="1" applyBorder="1" applyAlignment="1">
      <alignment horizontal="center" vertical="center" wrapText="1"/>
      <protection/>
    </xf>
    <xf numFmtId="0" fontId="1" fillId="0" borderId="57" xfId="52" applyFont="1" applyBorder="1" applyAlignment="1">
      <alignment horizontal="center" vertical="center" wrapText="1"/>
      <protection/>
    </xf>
    <xf numFmtId="0" fontId="1" fillId="0" borderId="58" xfId="52" applyFont="1" applyBorder="1" applyAlignment="1">
      <alignment horizontal="center" vertical="center" wrapText="1"/>
      <protection/>
    </xf>
    <xf numFmtId="0" fontId="1" fillId="0" borderId="20" xfId="52" applyFont="1" applyBorder="1" applyAlignment="1">
      <alignment horizontal="center" vertical="center" wrapText="1"/>
      <protection/>
    </xf>
    <xf numFmtId="0" fontId="1" fillId="0" borderId="62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49" fontId="1" fillId="0" borderId="57" xfId="52" applyNumberFormat="1" applyFont="1" applyBorder="1" applyAlignment="1">
      <alignment horizontal="center" vertical="center" wrapText="1"/>
      <protection/>
    </xf>
    <xf numFmtId="49" fontId="1" fillId="0" borderId="58" xfId="52" applyNumberFormat="1" applyFont="1" applyBorder="1" applyAlignment="1">
      <alignment horizontal="center" vertical="center" wrapText="1"/>
      <protection/>
    </xf>
    <xf numFmtId="49" fontId="1" fillId="0" borderId="20" xfId="52" applyNumberFormat="1" applyFont="1" applyBorder="1" applyAlignment="1">
      <alignment horizontal="center" vertical="center" wrapText="1"/>
      <protection/>
    </xf>
    <xf numFmtId="49" fontId="1" fillId="0" borderId="61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1" fillId="0" borderId="13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1"/>
  <sheetViews>
    <sheetView showGridLines="0" zoomScalePageLayoutView="0" workbookViewId="0" topLeftCell="A326">
      <selection activeCell="E339" sqref="E339:E340"/>
    </sheetView>
  </sheetViews>
  <sheetFormatPr defaultColWidth="9.140625" defaultRowHeight="12.75" customHeight="1"/>
  <cols>
    <col min="1" max="1" width="46.7109375" style="2" customWidth="1"/>
    <col min="2" max="2" width="7.8515625" style="2" customWidth="1"/>
    <col min="3" max="3" width="21.7109375" style="2" customWidth="1"/>
    <col min="4" max="4" width="21.00390625" style="2" customWidth="1"/>
    <col min="5" max="6" width="18.7109375" style="2" customWidth="1"/>
    <col min="7" max="16384" width="8.8515625" style="2" customWidth="1"/>
  </cols>
  <sheetData>
    <row r="1" spans="1:6" ht="13.5">
      <c r="A1" s="132"/>
      <c r="B1" s="132"/>
      <c r="C1" s="132"/>
      <c r="D1" s="132"/>
      <c r="E1" s="117"/>
      <c r="F1" s="117"/>
    </row>
    <row r="2" spans="1:6" ht="18" customHeight="1" thickBot="1">
      <c r="A2" s="132" t="s">
        <v>0</v>
      </c>
      <c r="B2" s="132"/>
      <c r="C2" s="132"/>
      <c r="D2" s="132"/>
      <c r="E2" s="118"/>
      <c r="F2" s="119" t="s">
        <v>1</v>
      </c>
    </row>
    <row r="3" spans="1:6" ht="13.5">
      <c r="A3" s="120"/>
      <c r="B3" s="120"/>
      <c r="C3" s="120"/>
      <c r="D3" s="121"/>
      <c r="E3" s="122" t="s">
        <v>2</v>
      </c>
      <c r="F3" s="123" t="s">
        <v>3</v>
      </c>
    </row>
    <row r="4" spans="1:6" ht="13.5">
      <c r="A4" s="133" t="s">
        <v>1875</v>
      </c>
      <c r="B4" s="133"/>
      <c r="C4" s="133"/>
      <c r="D4" s="133"/>
      <c r="E4" s="118" t="s">
        <v>4</v>
      </c>
      <c r="F4" s="124">
        <v>44409</v>
      </c>
    </row>
    <row r="5" spans="1:6" ht="13.5">
      <c r="A5" s="133" t="s">
        <v>6</v>
      </c>
      <c r="B5" s="133"/>
      <c r="C5" s="133"/>
      <c r="D5" s="133"/>
      <c r="E5" s="118" t="s">
        <v>6</v>
      </c>
      <c r="F5" s="124" t="s">
        <v>7</v>
      </c>
    </row>
    <row r="6" spans="1:6" ht="13.5">
      <c r="A6" s="125"/>
      <c r="B6" s="125"/>
      <c r="C6" s="125"/>
      <c r="D6" s="126"/>
      <c r="E6" s="118" t="s">
        <v>8</v>
      </c>
      <c r="F6" s="127" t="s">
        <v>18</v>
      </c>
    </row>
    <row r="7" spans="1:6" ht="26.25" customHeight="1">
      <c r="A7" s="120" t="s">
        <v>9</v>
      </c>
      <c r="B7" s="134" t="s">
        <v>15</v>
      </c>
      <c r="C7" s="135"/>
      <c r="D7" s="135"/>
      <c r="E7" s="118" t="s">
        <v>10</v>
      </c>
      <c r="F7" s="127" t="s">
        <v>19</v>
      </c>
    </row>
    <row r="8" spans="1:6" ht="13.5" customHeight="1">
      <c r="A8" s="120" t="s">
        <v>11</v>
      </c>
      <c r="B8" s="136" t="s">
        <v>16</v>
      </c>
      <c r="C8" s="136"/>
      <c r="D8" s="136"/>
      <c r="E8" s="118" t="s">
        <v>12</v>
      </c>
      <c r="F8" s="128" t="s">
        <v>1873</v>
      </c>
    </row>
    <row r="9" spans="1:6" ht="13.5">
      <c r="A9" s="120" t="s">
        <v>1874</v>
      </c>
      <c r="B9" s="120"/>
      <c r="C9" s="120"/>
      <c r="D9" s="126"/>
      <c r="E9" s="118"/>
      <c r="F9" s="129"/>
    </row>
    <row r="10" spans="1:6" ht="14.25" thickBot="1">
      <c r="A10" s="120" t="s">
        <v>17</v>
      </c>
      <c r="B10" s="120"/>
      <c r="C10" s="130"/>
      <c r="D10" s="126"/>
      <c r="E10" s="118" t="s">
        <v>13</v>
      </c>
      <c r="F10" s="131" t="s">
        <v>14</v>
      </c>
    </row>
    <row r="11" spans="1:6" ht="20.25" customHeight="1" thickBot="1">
      <c r="A11" s="137" t="s">
        <v>20</v>
      </c>
      <c r="B11" s="137"/>
      <c r="C11" s="137"/>
      <c r="D11" s="137"/>
      <c r="E11" s="1"/>
      <c r="F11" s="98"/>
    </row>
    <row r="12" spans="1:6" ht="3.75" customHeight="1">
      <c r="A12" s="144" t="s">
        <v>21</v>
      </c>
      <c r="B12" s="138" t="s">
        <v>22</v>
      </c>
      <c r="C12" s="138" t="s">
        <v>23</v>
      </c>
      <c r="D12" s="141" t="s">
        <v>24</v>
      </c>
      <c r="E12" s="141" t="s">
        <v>25</v>
      </c>
      <c r="F12" s="147" t="s">
        <v>26</v>
      </c>
    </row>
    <row r="13" spans="1:6" ht="3" customHeight="1">
      <c r="A13" s="145"/>
      <c r="B13" s="139"/>
      <c r="C13" s="139"/>
      <c r="D13" s="142"/>
      <c r="E13" s="142"/>
      <c r="F13" s="148"/>
    </row>
    <row r="14" spans="1:6" ht="3" customHeight="1">
      <c r="A14" s="145"/>
      <c r="B14" s="139"/>
      <c r="C14" s="139"/>
      <c r="D14" s="142"/>
      <c r="E14" s="142"/>
      <c r="F14" s="148"/>
    </row>
    <row r="15" spans="1:6" ht="3" customHeight="1">
      <c r="A15" s="145"/>
      <c r="B15" s="139"/>
      <c r="C15" s="139"/>
      <c r="D15" s="142"/>
      <c r="E15" s="142"/>
      <c r="F15" s="148"/>
    </row>
    <row r="16" spans="1:6" ht="3" customHeight="1">
      <c r="A16" s="145"/>
      <c r="B16" s="139"/>
      <c r="C16" s="139"/>
      <c r="D16" s="142"/>
      <c r="E16" s="142"/>
      <c r="F16" s="148"/>
    </row>
    <row r="17" spans="1:6" ht="3" customHeight="1">
      <c r="A17" s="145"/>
      <c r="B17" s="139"/>
      <c r="C17" s="139"/>
      <c r="D17" s="142"/>
      <c r="E17" s="142"/>
      <c r="F17" s="148"/>
    </row>
    <row r="18" spans="1:6" ht="23.25" customHeight="1">
      <c r="A18" s="146"/>
      <c r="B18" s="140"/>
      <c r="C18" s="140"/>
      <c r="D18" s="143"/>
      <c r="E18" s="143"/>
      <c r="F18" s="149"/>
    </row>
    <row r="19" spans="1:6" ht="12" customHeight="1" thickBot="1">
      <c r="A19" s="12">
        <v>1</v>
      </c>
      <c r="B19" s="13">
        <v>2</v>
      </c>
      <c r="C19" s="14">
        <v>3</v>
      </c>
      <c r="D19" s="15" t="s">
        <v>27</v>
      </c>
      <c r="E19" s="99" t="s">
        <v>28</v>
      </c>
      <c r="F19" s="17" t="s">
        <v>29</v>
      </c>
    </row>
    <row r="20" spans="1:6" ht="13.5">
      <c r="A20" s="30" t="s">
        <v>30</v>
      </c>
      <c r="B20" s="100" t="s">
        <v>31</v>
      </c>
      <c r="C20" s="32" t="s">
        <v>32</v>
      </c>
      <c r="D20" s="33">
        <v>4083175357.17</v>
      </c>
      <c r="E20" s="101">
        <v>2090350344.73</v>
      </c>
      <c r="F20" s="33">
        <f>IF(OR(D20="-",IF(E20="-",0,E20)&gt;=IF(D20="-",0,D20)),"-",IF(D20="-",0,D20)-IF(E20="-",0,E20))</f>
        <v>1992825012.44</v>
      </c>
    </row>
    <row r="21" spans="1:6" ht="13.5">
      <c r="A21" s="102" t="s">
        <v>33</v>
      </c>
      <c r="B21" s="103"/>
      <c r="C21" s="104"/>
      <c r="D21" s="105"/>
      <c r="E21" s="105"/>
      <c r="F21" s="106"/>
    </row>
    <row r="22" spans="1:6" ht="13.5">
      <c r="A22" s="107" t="s">
        <v>34</v>
      </c>
      <c r="B22" s="108" t="s">
        <v>31</v>
      </c>
      <c r="C22" s="109" t="s">
        <v>35</v>
      </c>
      <c r="D22" s="110">
        <v>837915621.82</v>
      </c>
      <c r="E22" s="110">
        <v>505653943.2</v>
      </c>
      <c r="F22" s="111">
        <f aca="true" t="shared" si="0" ref="F22:F85">IF(OR(D22="-",IF(E22="-",0,E22)&gt;=IF(D22="-",0,D22)),"-",IF(D22="-",0,D22)-IF(E22="-",0,E22))</f>
        <v>332261678.62000006</v>
      </c>
    </row>
    <row r="23" spans="1:6" ht="13.5">
      <c r="A23" s="107" t="s">
        <v>36</v>
      </c>
      <c r="B23" s="108" t="s">
        <v>31</v>
      </c>
      <c r="C23" s="109" t="s">
        <v>1829</v>
      </c>
      <c r="D23" s="110">
        <v>555966667</v>
      </c>
      <c r="E23" s="110">
        <v>302238883.93</v>
      </c>
      <c r="F23" s="111">
        <f t="shared" si="0"/>
        <v>253727783.07</v>
      </c>
    </row>
    <row r="24" spans="1:6" ht="13.5">
      <c r="A24" s="107" t="s">
        <v>37</v>
      </c>
      <c r="B24" s="108" t="s">
        <v>31</v>
      </c>
      <c r="C24" s="109" t="s">
        <v>1830</v>
      </c>
      <c r="D24" s="110">
        <v>555966667</v>
      </c>
      <c r="E24" s="110">
        <v>302238883.93</v>
      </c>
      <c r="F24" s="111">
        <f t="shared" si="0"/>
        <v>253727783.07</v>
      </c>
    </row>
    <row r="25" spans="1:6" ht="90.75" customHeight="1">
      <c r="A25" s="112" t="s">
        <v>38</v>
      </c>
      <c r="B25" s="108" t="s">
        <v>31</v>
      </c>
      <c r="C25" s="109" t="s">
        <v>39</v>
      </c>
      <c r="D25" s="110" t="s">
        <v>42</v>
      </c>
      <c r="E25" s="110">
        <v>291133610.09</v>
      </c>
      <c r="F25" s="111" t="str">
        <f t="shared" si="0"/>
        <v>-</v>
      </c>
    </row>
    <row r="26" spans="1:6" ht="135" customHeight="1">
      <c r="A26" s="112" t="s">
        <v>40</v>
      </c>
      <c r="B26" s="108" t="s">
        <v>31</v>
      </c>
      <c r="C26" s="109" t="s">
        <v>41</v>
      </c>
      <c r="D26" s="110" t="s">
        <v>42</v>
      </c>
      <c r="E26" s="110">
        <v>290593343.19</v>
      </c>
      <c r="F26" s="111" t="str">
        <f t="shared" si="0"/>
        <v>-</v>
      </c>
    </row>
    <row r="27" spans="1:6" ht="111.75" customHeight="1">
      <c r="A27" s="112" t="s">
        <v>43</v>
      </c>
      <c r="B27" s="108" t="s">
        <v>31</v>
      </c>
      <c r="C27" s="109" t="s">
        <v>44</v>
      </c>
      <c r="D27" s="110" t="s">
        <v>42</v>
      </c>
      <c r="E27" s="110">
        <v>211376.73</v>
      </c>
      <c r="F27" s="111" t="str">
        <f t="shared" si="0"/>
        <v>-</v>
      </c>
    </row>
    <row r="28" spans="1:6" ht="133.5" customHeight="1">
      <c r="A28" s="112" t="s">
        <v>45</v>
      </c>
      <c r="B28" s="108" t="s">
        <v>31</v>
      </c>
      <c r="C28" s="109" t="s">
        <v>46</v>
      </c>
      <c r="D28" s="110" t="s">
        <v>42</v>
      </c>
      <c r="E28" s="110">
        <v>328902.17</v>
      </c>
      <c r="F28" s="111" t="str">
        <f t="shared" si="0"/>
        <v>-</v>
      </c>
    </row>
    <row r="29" spans="1:6" ht="113.25" customHeight="1">
      <c r="A29" s="112" t="s">
        <v>47</v>
      </c>
      <c r="B29" s="108" t="s">
        <v>31</v>
      </c>
      <c r="C29" s="109" t="s">
        <v>48</v>
      </c>
      <c r="D29" s="110" t="s">
        <v>42</v>
      </c>
      <c r="E29" s="110">
        <v>-0.01</v>
      </c>
      <c r="F29" s="111" t="str">
        <f t="shared" si="0"/>
        <v>-</v>
      </c>
    </row>
    <row r="30" spans="1:6" ht="135.75" customHeight="1">
      <c r="A30" s="112" t="s">
        <v>49</v>
      </c>
      <c r="B30" s="108" t="s">
        <v>31</v>
      </c>
      <c r="C30" s="109" t="s">
        <v>50</v>
      </c>
      <c r="D30" s="110" t="s">
        <v>42</v>
      </c>
      <c r="E30" s="110">
        <v>-11.99</v>
      </c>
      <c r="F30" s="111" t="str">
        <f t="shared" si="0"/>
        <v>-</v>
      </c>
    </row>
    <row r="31" spans="1:6" ht="133.5" customHeight="1">
      <c r="A31" s="112" t="s">
        <v>51</v>
      </c>
      <c r="B31" s="108" t="s">
        <v>31</v>
      </c>
      <c r="C31" s="109" t="s">
        <v>52</v>
      </c>
      <c r="D31" s="110" t="s">
        <v>42</v>
      </c>
      <c r="E31" s="110">
        <v>1068992.72</v>
      </c>
      <c r="F31" s="111" t="str">
        <f t="shared" si="0"/>
        <v>-</v>
      </c>
    </row>
    <row r="32" spans="1:6" ht="180.75" customHeight="1">
      <c r="A32" s="112" t="s">
        <v>53</v>
      </c>
      <c r="B32" s="108" t="s">
        <v>31</v>
      </c>
      <c r="C32" s="109" t="s">
        <v>54</v>
      </c>
      <c r="D32" s="110" t="s">
        <v>42</v>
      </c>
      <c r="E32" s="110">
        <v>1058808.68</v>
      </c>
      <c r="F32" s="111" t="str">
        <f t="shared" si="0"/>
        <v>-</v>
      </c>
    </row>
    <row r="33" spans="1:6" ht="147" customHeight="1">
      <c r="A33" s="112" t="s">
        <v>55</v>
      </c>
      <c r="B33" s="108" t="s">
        <v>31</v>
      </c>
      <c r="C33" s="109" t="s">
        <v>56</v>
      </c>
      <c r="D33" s="110" t="s">
        <v>42</v>
      </c>
      <c r="E33" s="110">
        <v>6016.65</v>
      </c>
      <c r="F33" s="111" t="str">
        <f t="shared" si="0"/>
        <v>-</v>
      </c>
    </row>
    <row r="34" spans="1:6" ht="184.5" customHeight="1">
      <c r="A34" s="112" t="s">
        <v>57</v>
      </c>
      <c r="B34" s="108" t="s">
        <v>31</v>
      </c>
      <c r="C34" s="109" t="s">
        <v>58</v>
      </c>
      <c r="D34" s="110" t="s">
        <v>42</v>
      </c>
      <c r="E34" s="110">
        <v>4167.39</v>
      </c>
      <c r="F34" s="111" t="str">
        <f t="shared" si="0"/>
        <v>-</v>
      </c>
    </row>
    <row r="35" spans="1:6" ht="64.5" customHeight="1">
      <c r="A35" s="107" t="s">
        <v>59</v>
      </c>
      <c r="B35" s="108" t="s">
        <v>31</v>
      </c>
      <c r="C35" s="109" t="s">
        <v>60</v>
      </c>
      <c r="D35" s="110" t="s">
        <v>42</v>
      </c>
      <c r="E35" s="110">
        <v>4257383.79</v>
      </c>
      <c r="F35" s="111" t="str">
        <f t="shared" si="0"/>
        <v>-</v>
      </c>
    </row>
    <row r="36" spans="1:6" ht="96" customHeight="1">
      <c r="A36" s="107" t="s">
        <v>61</v>
      </c>
      <c r="B36" s="108" t="s">
        <v>31</v>
      </c>
      <c r="C36" s="109" t="s">
        <v>62</v>
      </c>
      <c r="D36" s="110" t="s">
        <v>42</v>
      </c>
      <c r="E36" s="110">
        <v>3860144.59</v>
      </c>
      <c r="F36" s="111" t="str">
        <f t="shared" si="0"/>
        <v>-</v>
      </c>
    </row>
    <row r="37" spans="1:6" ht="72" customHeight="1">
      <c r="A37" s="107" t="s">
        <v>63</v>
      </c>
      <c r="B37" s="108" t="s">
        <v>31</v>
      </c>
      <c r="C37" s="109" t="s">
        <v>64</v>
      </c>
      <c r="D37" s="110" t="s">
        <v>42</v>
      </c>
      <c r="E37" s="110">
        <v>362990.42</v>
      </c>
      <c r="F37" s="111" t="str">
        <f t="shared" si="0"/>
        <v>-</v>
      </c>
    </row>
    <row r="38" spans="1:6" ht="94.5" customHeight="1">
      <c r="A38" s="107" t="s">
        <v>65</v>
      </c>
      <c r="B38" s="108" t="s">
        <v>31</v>
      </c>
      <c r="C38" s="109" t="s">
        <v>66</v>
      </c>
      <c r="D38" s="110" t="s">
        <v>42</v>
      </c>
      <c r="E38" s="110">
        <v>34248.78</v>
      </c>
      <c r="F38" s="111" t="str">
        <f t="shared" si="0"/>
        <v>-</v>
      </c>
    </row>
    <row r="39" spans="1:6" ht="108.75" customHeight="1">
      <c r="A39" s="112" t="s">
        <v>67</v>
      </c>
      <c r="B39" s="108" t="s">
        <v>31</v>
      </c>
      <c r="C39" s="109" t="s">
        <v>68</v>
      </c>
      <c r="D39" s="110" t="s">
        <v>42</v>
      </c>
      <c r="E39" s="110">
        <v>3468661.21</v>
      </c>
      <c r="F39" s="111" t="str">
        <f t="shared" si="0"/>
        <v>-</v>
      </c>
    </row>
    <row r="40" spans="1:6" ht="150" customHeight="1">
      <c r="A40" s="112" t="s">
        <v>69</v>
      </c>
      <c r="B40" s="108" t="s">
        <v>31</v>
      </c>
      <c r="C40" s="109" t="s">
        <v>70</v>
      </c>
      <c r="D40" s="110" t="s">
        <v>42</v>
      </c>
      <c r="E40" s="110">
        <v>3468661.21</v>
      </c>
      <c r="F40" s="111" t="str">
        <f t="shared" si="0"/>
        <v>-</v>
      </c>
    </row>
    <row r="41" spans="1:6" ht="66.75" customHeight="1">
      <c r="A41" s="107" t="s">
        <v>71</v>
      </c>
      <c r="B41" s="108" t="s">
        <v>31</v>
      </c>
      <c r="C41" s="109" t="s">
        <v>72</v>
      </c>
      <c r="D41" s="110" t="s">
        <v>42</v>
      </c>
      <c r="E41" s="110">
        <v>2310236.12</v>
      </c>
      <c r="F41" s="111" t="str">
        <f t="shared" si="0"/>
        <v>-</v>
      </c>
    </row>
    <row r="42" spans="1:6" ht="96">
      <c r="A42" s="107" t="s">
        <v>73</v>
      </c>
      <c r="B42" s="108" t="s">
        <v>31</v>
      </c>
      <c r="C42" s="109" t="s">
        <v>74</v>
      </c>
      <c r="D42" s="110" t="s">
        <v>42</v>
      </c>
      <c r="E42" s="110">
        <v>2310236.12</v>
      </c>
      <c r="F42" s="111" t="str">
        <f t="shared" si="0"/>
        <v>-</v>
      </c>
    </row>
    <row r="43" spans="1:6" ht="54.75" customHeight="1">
      <c r="A43" s="107" t="s">
        <v>75</v>
      </c>
      <c r="B43" s="108" t="s">
        <v>31</v>
      </c>
      <c r="C43" s="109" t="s">
        <v>1831</v>
      </c>
      <c r="D43" s="110">
        <v>11929206</v>
      </c>
      <c r="E43" s="110">
        <v>6645638.79</v>
      </c>
      <c r="F43" s="111">
        <f t="shared" si="0"/>
        <v>5283567.21</v>
      </c>
    </row>
    <row r="44" spans="1:6" ht="53.25" customHeight="1">
      <c r="A44" s="107" t="s">
        <v>76</v>
      </c>
      <c r="B44" s="108" t="s">
        <v>31</v>
      </c>
      <c r="C44" s="109" t="s">
        <v>1832</v>
      </c>
      <c r="D44" s="110">
        <v>11929206</v>
      </c>
      <c r="E44" s="110">
        <v>6645638.79</v>
      </c>
      <c r="F44" s="111">
        <f t="shared" si="0"/>
        <v>5283567.21</v>
      </c>
    </row>
    <row r="45" spans="1:6" ht="97.5" customHeight="1">
      <c r="A45" s="107" t="s">
        <v>77</v>
      </c>
      <c r="B45" s="108" t="s">
        <v>31</v>
      </c>
      <c r="C45" s="109" t="s">
        <v>1833</v>
      </c>
      <c r="D45" s="110" t="s">
        <v>42</v>
      </c>
      <c r="E45" s="110">
        <v>2986116.18</v>
      </c>
      <c r="F45" s="111" t="str">
        <f t="shared" si="0"/>
        <v>-</v>
      </c>
    </row>
    <row r="46" spans="1:6" ht="138" customHeight="1">
      <c r="A46" s="112" t="s">
        <v>78</v>
      </c>
      <c r="B46" s="108" t="s">
        <v>31</v>
      </c>
      <c r="C46" s="109" t="s">
        <v>79</v>
      </c>
      <c r="D46" s="110" t="s">
        <v>42</v>
      </c>
      <c r="E46" s="110">
        <v>2986116.18</v>
      </c>
      <c r="F46" s="111" t="str">
        <f t="shared" si="0"/>
        <v>-</v>
      </c>
    </row>
    <row r="47" spans="1:6" ht="111.75" customHeight="1">
      <c r="A47" s="112" t="s">
        <v>80</v>
      </c>
      <c r="B47" s="108" t="s">
        <v>31</v>
      </c>
      <c r="C47" s="109" t="s">
        <v>1834</v>
      </c>
      <c r="D47" s="110" t="s">
        <v>42</v>
      </c>
      <c r="E47" s="110">
        <v>22378.24</v>
      </c>
      <c r="F47" s="111" t="str">
        <f t="shared" si="0"/>
        <v>-</v>
      </c>
    </row>
    <row r="48" spans="1:6" ht="156" customHeight="1">
      <c r="A48" s="112" t="s">
        <v>81</v>
      </c>
      <c r="B48" s="108" t="s">
        <v>31</v>
      </c>
      <c r="C48" s="109" t="s">
        <v>82</v>
      </c>
      <c r="D48" s="110" t="s">
        <v>42</v>
      </c>
      <c r="E48" s="110">
        <v>22378.24</v>
      </c>
      <c r="F48" s="111" t="str">
        <f t="shared" si="0"/>
        <v>-</v>
      </c>
    </row>
    <row r="49" spans="1:6" ht="82.5">
      <c r="A49" s="107" t="s">
        <v>83</v>
      </c>
      <c r="B49" s="108" t="s">
        <v>31</v>
      </c>
      <c r="C49" s="109" t="s">
        <v>1835</v>
      </c>
      <c r="D49" s="110" t="s">
        <v>42</v>
      </c>
      <c r="E49" s="110">
        <v>4182607.66</v>
      </c>
      <c r="F49" s="111" t="str">
        <f t="shared" si="0"/>
        <v>-</v>
      </c>
    </row>
    <row r="50" spans="1:6" ht="138" customHeight="1">
      <c r="A50" s="112" t="s">
        <v>84</v>
      </c>
      <c r="B50" s="108" t="s">
        <v>31</v>
      </c>
      <c r="C50" s="109" t="s">
        <v>85</v>
      </c>
      <c r="D50" s="110" t="s">
        <v>42</v>
      </c>
      <c r="E50" s="110">
        <v>4182607.66</v>
      </c>
      <c r="F50" s="111" t="str">
        <f t="shared" si="0"/>
        <v>-</v>
      </c>
    </row>
    <row r="51" spans="1:6" ht="92.25" customHeight="1">
      <c r="A51" s="107" t="s">
        <v>86</v>
      </c>
      <c r="B51" s="108" t="s">
        <v>31</v>
      </c>
      <c r="C51" s="109" t="s">
        <v>1836</v>
      </c>
      <c r="D51" s="110" t="s">
        <v>42</v>
      </c>
      <c r="E51" s="110">
        <v>-545463.29</v>
      </c>
      <c r="F51" s="111" t="str">
        <f t="shared" si="0"/>
        <v>-</v>
      </c>
    </row>
    <row r="52" spans="1:6" ht="139.5" customHeight="1">
      <c r="A52" s="112" t="s">
        <v>87</v>
      </c>
      <c r="B52" s="108" t="s">
        <v>31</v>
      </c>
      <c r="C52" s="109" t="s">
        <v>88</v>
      </c>
      <c r="D52" s="110" t="s">
        <v>42</v>
      </c>
      <c r="E52" s="110">
        <v>-545463.29</v>
      </c>
      <c r="F52" s="111" t="str">
        <f t="shared" si="0"/>
        <v>-</v>
      </c>
    </row>
    <row r="53" spans="1:6" ht="23.25" customHeight="1">
      <c r="A53" s="107" t="s">
        <v>89</v>
      </c>
      <c r="B53" s="108" t="s">
        <v>31</v>
      </c>
      <c r="C53" s="109" t="s">
        <v>1837</v>
      </c>
      <c r="D53" s="110">
        <v>120537000</v>
      </c>
      <c r="E53" s="110">
        <v>114080375.6</v>
      </c>
      <c r="F53" s="111">
        <f t="shared" si="0"/>
        <v>6456624.400000006</v>
      </c>
    </row>
    <row r="54" spans="1:6" ht="34.5" customHeight="1">
      <c r="A54" s="107" t="s">
        <v>90</v>
      </c>
      <c r="B54" s="108" t="s">
        <v>31</v>
      </c>
      <c r="C54" s="109" t="s">
        <v>1838</v>
      </c>
      <c r="D54" s="110">
        <v>115000000</v>
      </c>
      <c r="E54" s="110">
        <v>102542262.45</v>
      </c>
      <c r="F54" s="111">
        <f t="shared" si="0"/>
        <v>12457737.549999997</v>
      </c>
    </row>
    <row r="55" spans="1:6" ht="52.5" customHeight="1">
      <c r="A55" s="107" t="s">
        <v>91</v>
      </c>
      <c r="B55" s="108" t="s">
        <v>31</v>
      </c>
      <c r="C55" s="109" t="s">
        <v>1839</v>
      </c>
      <c r="D55" s="110" t="s">
        <v>42</v>
      </c>
      <c r="E55" s="110">
        <v>81446352.47</v>
      </c>
      <c r="F55" s="111" t="str">
        <f t="shared" si="0"/>
        <v>-</v>
      </c>
    </row>
    <row r="56" spans="1:6" ht="54" customHeight="1">
      <c r="A56" s="107" t="s">
        <v>91</v>
      </c>
      <c r="B56" s="108" t="s">
        <v>31</v>
      </c>
      <c r="C56" s="109" t="s">
        <v>92</v>
      </c>
      <c r="D56" s="110" t="s">
        <v>42</v>
      </c>
      <c r="E56" s="110">
        <v>81462306.95</v>
      </c>
      <c r="F56" s="111" t="str">
        <f t="shared" si="0"/>
        <v>-</v>
      </c>
    </row>
    <row r="57" spans="1:6" ht="66" customHeight="1">
      <c r="A57" s="107" t="s">
        <v>93</v>
      </c>
      <c r="B57" s="108" t="s">
        <v>31</v>
      </c>
      <c r="C57" s="109" t="s">
        <v>94</v>
      </c>
      <c r="D57" s="110" t="s">
        <v>42</v>
      </c>
      <c r="E57" s="110">
        <v>-15954.48</v>
      </c>
      <c r="F57" s="111" t="str">
        <f t="shared" si="0"/>
        <v>-</v>
      </c>
    </row>
    <row r="58" spans="1:6" ht="52.5" customHeight="1">
      <c r="A58" s="107" t="s">
        <v>95</v>
      </c>
      <c r="B58" s="108" t="s">
        <v>31</v>
      </c>
      <c r="C58" s="109" t="s">
        <v>1840</v>
      </c>
      <c r="D58" s="110" t="s">
        <v>42</v>
      </c>
      <c r="E58" s="110">
        <v>21094633.73</v>
      </c>
      <c r="F58" s="111" t="str">
        <f t="shared" si="0"/>
        <v>-</v>
      </c>
    </row>
    <row r="59" spans="1:6" ht="76.5" customHeight="1">
      <c r="A59" s="107" t="s">
        <v>96</v>
      </c>
      <c r="B59" s="108" t="s">
        <v>31</v>
      </c>
      <c r="C59" s="109" t="s">
        <v>97</v>
      </c>
      <c r="D59" s="110" t="s">
        <v>42</v>
      </c>
      <c r="E59" s="110">
        <v>21094633.73</v>
      </c>
      <c r="F59" s="111" t="str">
        <f t="shared" si="0"/>
        <v>-</v>
      </c>
    </row>
    <row r="60" spans="1:6" ht="54" customHeight="1">
      <c r="A60" s="107" t="s">
        <v>98</v>
      </c>
      <c r="B60" s="108" t="s">
        <v>31</v>
      </c>
      <c r="C60" s="109" t="s">
        <v>99</v>
      </c>
      <c r="D60" s="110" t="s">
        <v>42</v>
      </c>
      <c r="E60" s="110">
        <v>1276.25</v>
      </c>
      <c r="F60" s="111" t="str">
        <f t="shared" si="0"/>
        <v>-</v>
      </c>
    </row>
    <row r="61" spans="1:6" ht="99.75" customHeight="1">
      <c r="A61" s="107" t="s">
        <v>100</v>
      </c>
      <c r="B61" s="108" t="s">
        <v>31</v>
      </c>
      <c r="C61" s="109" t="s">
        <v>101</v>
      </c>
      <c r="D61" s="110" t="s">
        <v>42</v>
      </c>
      <c r="E61" s="110">
        <v>-5979.6</v>
      </c>
      <c r="F61" s="111" t="str">
        <f t="shared" si="0"/>
        <v>-</v>
      </c>
    </row>
    <row r="62" spans="1:6" ht="66" customHeight="1">
      <c r="A62" s="107" t="s">
        <v>102</v>
      </c>
      <c r="B62" s="108" t="s">
        <v>31</v>
      </c>
      <c r="C62" s="109" t="s">
        <v>103</v>
      </c>
      <c r="D62" s="110" t="s">
        <v>42</v>
      </c>
      <c r="E62" s="110">
        <v>7255.85</v>
      </c>
      <c r="F62" s="111" t="str">
        <f t="shared" si="0"/>
        <v>-</v>
      </c>
    </row>
    <row r="63" spans="1:6" ht="33" customHeight="1">
      <c r="A63" s="107" t="s">
        <v>104</v>
      </c>
      <c r="B63" s="108" t="s">
        <v>31</v>
      </c>
      <c r="C63" s="109" t="s">
        <v>1841</v>
      </c>
      <c r="D63" s="110">
        <v>3000000</v>
      </c>
      <c r="E63" s="110">
        <v>5263276.81</v>
      </c>
      <c r="F63" s="111" t="str">
        <f t="shared" si="0"/>
        <v>-</v>
      </c>
    </row>
    <row r="64" spans="1:6" ht="33" customHeight="1">
      <c r="A64" s="107" t="s">
        <v>104</v>
      </c>
      <c r="B64" s="108" t="s">
        <v>31</v>
      </c>
      <c r="C64" s="109" t="s">
        <v>105</v>
      </c>
      <c r="D64" s="110" t="s">
        <v>42</v>
      </c>
      <c r="E64" s="110">
        <v>5271814.06</v>
      </c>
      <c r="F64" s="111" t="str">
        <f t="shared" si="0"/>
        <v>-</v>
      </c>
    </row>
    <row r="65" spans="1:6" ht="67.5" customHeight="1">
      <c r="A65" s="107" t="s">
        <v>106</v>
      </c>
      <c r="B65" s="108" t="s">
        <v>31</v>
      </c>
      <c r="C65" s="109" t="s">
        <v>107</v>
      </c>
      <c r="D65" s="110" t="s">
        <v>42</v>
      </c>
      <c r="E65" s="110">
        <v>5235371.99</v>
      </c>
      <c r="F65" s="111" t="str">
        <f t="shared" si="0"/>
        <v>-</v>
      </c>
    </row>
    <row r="66" spans="1:6" ht="57" customHeight="1">
      <c r="A66" s="107" t="s">
        <v>108</v>
      </c>
      <c r="B66" s="108" t="s">
        <v>31</v>
      </c>
      <c r="C66" s="109" t="s">
        <v>109</v>
      </c>
      <c r="D66" s="110" t="s">
        <v>42</v>
      </c>
      <c r="E66" s="110">
        <v>24346.04</v>
      </c>
      <c r="F66" s="111" t="str">
        <f t="shared" si="0"/>
        <v>-</v>
      </c>
    </row>
    <row r="67" spans="1:6" ht="65.25" customHeight="1">
      <c r="A67" s="107" t="s">
        <v>110</v>
      </c>
      <c r="B67" s="108" t="s">
        <v>31</v>
      </c>
      <c r="C67" s="109" t="s">
        <v>111</v>
      </c>
      <c r="D67" s="110" t="s">
        <v>42</v>
      </c>
      <c r="E67" s="110">
        <v>12096.03</v>
      </c>
      <c r="F67" s="111" t="str">
        <f t="shared" si="0"/>
        <v>-</v>
      </c>
    </row>
    <row r="68" spans="1:6" ht="50.25" customHeight="1">
      <c r="A68" s="107" t="s">
        <v>112</v>
      </c>
      <c r="B68" s="108" t="s">
        <v>31</v>
      </c>
      <c r="C68" s="109" t="s">
        <v>113</v>
      </c>
      <c r="D68" s="110" t="s">
        <v>42</v>
      </c>
      <c r="E68" s="110">
        <v>-8537.25</v>
      </c>
      <c r="F68" s="111" t="str">
        <f t="shared" si="0"/>
        <v>-</v>
      </c>
    </row>
    <row r="69" spans="1:6" ht="94.5" customHeight="1">
      <c r="A69" s="107" t="s">
        <v>114</v>
      </c>
      <c r="B69" s="108" t="s">
        <v>31</v>
      </c>
      <c r="C69" s="109" t="s">
        <v>115</v>
      </c>
      <c r="D69" s="110" t="s">
        <v>42</v>
      </c>
      <c r="E69" s="110">
        <v>-4267.18</v>
      </c>
      <c r="F69" s="111" t="str">
        <f t="shared" si="0"/>
        <v>-</v>
      </c>
    </row>
    <row r="70" spans="1:6" ht="62.25" customHeight="1">
      <c r="A70" s="107" t="s">
        <v>116</v>
      </c>
      <c r="B70" s="108" t="s">
        <v>31</v>
      </c>
      <c r="C70" s="109" t="s">
        <v>117</v>
      </c>
      <c r="D70" s="110" t="s">
        <v>42</v>
      </c>
      <c r="E70" s="110">
        <v>-4270.07</v>
      </c>
      <c r="F70" s="111" t="str">
        <f t="shared" si="0"/>
        <v>-</v>
      </c>
    </row>
    <row r="71" spans="1:6" ht="18" customHeight="1">
      <c r="A71" s="107" t="s">
        <v>118</v>
      </c>
      <c r="B71" s="108" t="s">
        <v>31</v>
      </c>
      <c r="C71" s="109" t="s">
        <v>1842</v>
      </c>
      <c r="D71" s="110">
        <v>15000</v>
      </c>
      <c r="E71" s="110">
        <v>53844.52</v>
      </c>
      <c r="F71" s="111" t="str">
        <f t="shared" si="0"/>
        <v>-</v>
      </c>
    </row>
    <row r="72" spans="1:6" ht="18" customHeight="1">
      <c r="A72" s="107" t="s">
        <v>118</v>
      </c>
      <c r="B72" s="108" t="s">
        <v>31</v>
      </c>
      <c r="C72" s="109" t="s">
        <v>119</v>
      </c>
      <c r="D72" s="110" t="s">
        <v>42</v>
      </c>
      <c r="E72" s="110">
        <v>53844.52</v>
      </c>
      <c r="F72" s="111" t="str">
        <f t="shared" si="0"/>
        <v>-</v>
      </c>
    </row>
    <row r="73" spans="1:6" ht="64.5" customHeight="1">
      <c r="A73" s="107" t="s">
        <v>120</v>
      </c>
      <c r="B73" s="108" t="s">
        <v>31</v>
      </c>
      <c r="C73" s="109" t="s">
        <v>121</v>
      </c>
      <c r="D73" s="110" t="s">
        <v>42</v>
      </c>
      <c r="E73" s="110">
        <v>53667</v>
      </c>
      <c r="F73" s="111" t="str">
        <f t="shared" si="0"/>
        <v>-</v>
      </c>
    </row>
    <row r="74" spans="1:6" ht="34.5" customHeight="1">
      <c r="A74" s="107" t="s">
        <v>122</v>
      </c>
      <c r="B74" s="108" t="s">
        <v>31</v>
      </c>
      <c r="C74" s="109" t="s">
        <v>123</v>
      </c>
      <c r="D74" s="110" t="s">
        <v>42</v>
      </c>
      <c r="E74" s="110">
        <v>177.52</v>
      </c>
      <c r="F74" s="111" t="str">
        <f t="shared" si="0"/>
        <v>-</v>
      </c>
    </row>
    <row r="75" spans="1:6" ht="36" customHeight="1">
      <c r="A75" s="107" t="s">
        <v>124</v>
      </c>
      <c r="B75" s="108" t="s">
        <v>31</v>
      </c>
      <c r="C75" s="109" t="s">
        <v>1843</v>
      </c>
      <c r="D75" s="110">
        <v>2522000</v>
      </c>
      <c r="E75" s="110">
        <v>6220991.82</v>
      </c>
      <c r="F75" s="111" t="str">
        <f t="shared" si="0"/>
        <v>-</v>
      </c>
    </row>
    <row r="76" spans="1:6" ht="50.25" customHeight="1">
      <c r="A76" s="107" t="s">
        <v>125</v>
      </c>
      <c r="B76" s="108" t="s">
        <v>31</v>
      </c>
      <c r="C76" s="109" t="s">
        <v>126</v>
      </c>
      <c r="D76" s="110" t="s">
        <v>42</v>
      </c>
      <c r="E76" s="110">
        <v>6220991.82</v>
      </c>
      <c r="F76" s="111" t="str">
        <f t="shared" si="0"/>
        <v>-</v>
      </c>
    </row>
    <row r="77" spans="1:6" ht="87" customHeight="1">
      <c r="A77" s="107" t="s">
        <v>127</v>
      </c>
      <c r="B77" s="108" t="s">
        <v>31</v>
      </c>
      <c r="C77" s="109" t="s">
        <v>128</v>
      </c>
      <c r="D77" s="110" t="s">
        <v>42</v>
      </c>
      <c r="E77" s="110">
        <v>6215078.98</v>
      </c>
      <c r="F77" s="111" t="str">
        <f t="shared" si="0"/>
        <v>-</v>
      </c>
    </row>
    <row r="78" spans="1:6" ht="70.5" customHeight="1">
      <c r="A78" s="107" t="s">
        <v>129</v>
      </c>
      <c r="B78" s="108" t="s">
        <v>31</v>
      </c>
      <c r="C78" s="109" t="s">
        <v>130</v>
      </c>
      <c r="D78" s="110" t="s">
        <v>42</v>
      </c>
      <c r="E78" s="110">
        <v>5912.84</v>
      </c>
      <c r="F78" s="111" t="str">
        <f t="shared" si="0"/>
        <v>-</v>
      </c>
    </row>
    <row r="79" spans="1:6" ht="21" customHeight="1">
      <c r="A79" s="107" t="s">
        <v>131</v>
      </c>
      <c r="B79" s="108" t="s">
        <v>31</v>
      </c>
      <c r="C79" s="109" t="s">
        <v>1844</v>
      </c>
      <c r="D79" s="110">
        <v>58850000</v>
      </c>
      <c r="E79" s="110">
        <v>20981769.41</v>
      </c>
      <c r="F79" s="111">
        <f t="shared" si="0"/>
        <v>37868230.59</v>
      </c>
    </row>
    <row r="80" spans="1:6" ht="21" customHeight="1">
      <c r="A80" s="107" t="s">
        <v>132</v>
      </c>
      <c r="B80" s="108" t="s">
        <v>31</v>
      </c>
      <c r="C80" s="109" t="s">
        <v>1845</v>
      </c>
      <c r="D80" s="110">
        <v>21000000</v>
      </c>
      <c r="E80" s="110">
        <v>3713917.02</v>
      </c>
      <c r="F80" s="111">
        <f t="shared" si="0"/>
        <v>17286082.98</v>
      </c>
    </row>
    <row r="81" spans="1:6" ht="66.75" customHeight="1">
      <c r="A81" s="107" t="s">
        <v>133</v>
      </c>
      <c r="B81" s="108" t="s">
        <v>31</v>
      </c>
      <c r="C81" s="109" t="s">
        <v>134</v>
      </c>
      <c r="D81" s="110" t="s">
        <v>42</v>
      </c>
      <c r="E81" s="110">
        <v>3713917.02</v>
      </c>
      <c r="F81" s="111" t="str">
        <f t="shared" si="0"/>
        <v>-</v>
      </c>
    </row>
    <row r="82" spans="1:6" ht="93" customHeight="1">
      <c r="A82" s="107" t="s">
        <v>135</v>
      </c>
      <c r="B82" s="108" t="s">
        <v>31</v>
      </c>
      <c r="C82" s="109" t="s">
        <v>136</v>
      </c>
      <c r="D82" s="110" t="s">
        <v>42</v>
      </c>
      <c r="E82" s="110">
        <v>3546357.63</v>
      </c>
      <c r="F82" s="111" t="str">
        <f t="shared" si="0"/>
        <v>-</v>
      </c>
    </row>
    <row r="83" spans="1:6" ht="78" customHeight="1">
      <c r="A83" s="107" t="s">
        <v>137</v>
      </c>
      <c r="B83" s="108" t="s">
        <v>31</v>
      </c>
      <c r="C83" s="109" t="s">
        <v>138</v>
      </c>
      <c r="D83" s="110" t="s">
        <v>42</v>
      </c>
      <c r="E83" s="110">
        <v>167560.82</v>
      </c>
      <c r="F83" s="111" t="str">
        <f t="shared" si="0"/>
        <v>-</v>
      </c>
    </row>
    <row r="84" spans="1:6" ht="66" customHeight="1">
      <c r="A84" s="107" t="s">
        <v>139</v>
      </c>
      <c r="B84" s="108" t="s">
        <v>31</v>
      </c>
      <c r="C84" s="109" t="s">
        <v>140</v>
      </c>
      <c r="D84" s="110" t="s">
        <v>42</v>
      </c>
      <c r="E84" s="110">
        <v>-1.43</v>
      </c>
      <c r="F84" s="111" t="str">
        <f t="shared" si="0"/>
        <v>-</v>
      </c>
    </row>
    <row r="85" spans="1:6" ht="21" customHeight="1">
      <c r="A85" s="107" t="s">
        <v>141</v>
      </c>
      <c r="B85" s="108" t="s">
        <v>31</v>
      </c>
      <c r="C85" s="109" t="s">
        <v>1846</v>
      </c>
      <c r="D85" s="110">
        <v>37850000</v>
      </c>
      <c r="E85" s="110">
        <v>17267852.39</v>
      </c>
      <c r="F85" s="111">
        <f t="shared" si="0"/>
        <v>20582147.61</v>
      </c>
    </row>
    <row r="86" spans="1:6" ht="21" customHeight="1">
      <c r="A86" s="107" t="s">
        <v>142</v>
      </c>
      <c r="B86" s="108" t="s">
        <v>31</v>
      </c>
      <c r="C86" s="109" t="s">
        <v>1847</v>
      </c>
      <c r="D86" s="110" t="s">
        <v>42</v>
      </c>
      <c r="E86" s="110">
        <v>17063780.33</v>
      </c>
      <c r="F86" s="111" t="str">
        <f aca="true" t="shared" si="1" ref="F86:F145">IF(OR(D86="-",IF(E86="-",0,E86)&gt;=IF(D86="-",0,D86)),"-",IF(D86="-",0,D86)-IF(E86="-",0,E86))</f>
        <v>-</v>
      </c>
    </row>
    <row r="87" spans="1:6" ht="48.75" customHeight="1">
      <c r="A87" s="107" t="s">
        <v>143</v>
      </c>
      <c r="B87" s="108" t="s">
        <v>31</v>
      </c>
      <c r="C87" s="109" t="s">
        <v>144</v>
      </c>
      <c r="D87" s="110" t="s">
        <v>42</v>
      </c>
      <c r="E87" s="110">
        <v>17063780.33</v>
      </c>
      <c r="F87" s="111" t="str">
        <f t="shared" si="1"/>
        <v>-</v>
      </c>
    </row>
    <row r="88" spans="1:6" ht="20.25" customHeight="1">
      <c r="A88" s="107" t="s">
        <v>145</v>
      </c>
      <c r="B88" s="108" t="s">
        <v>31</v>
      </c>
      <c r="C88" s="109" t="s">
        <v>1848</v>
      </c>
      <c r="D88" s="110" t="s">
        <v>42</v>
      </c>
      <c r="E88" s="110">
        <v>204072.06</v>
      </c>
      <c r="F88" s="111" t="str">
        <f t="shared" si="1"/>
        <v>-</v>
      </c>
    </row>
    <row r="89" spans="1:6" ht="51" customHeight="1">
      <c r="A89" s="107" t="s">
        <v>146</v>
      </c>
      <c r="B89" s="108" t="s">
        <v>31</v>
      </c>
      <c r="C89" s="109" t="s">
        <v>147</v>
      </c>
      <c r="D89" s="110" t="s">
        <v>42</v>
      </c>
      <c r="E89" s="110">
        <v>204072.06</v>
      </c>
      <c r="F89" s="111" t="str">
        <f t="shared" si="1"/>
        <v>-</v>
      </c>
    </row>
    <row r="90" spans="1:6" ht="20.25" customHeight="1">
      <c r="A90" s="107" t="s">
        <v>148</v>
      </c>
      <c r="B90" s="108" t="s">
        <v>31</v>
      </c>
      <c r="C90" s="109" t="s">
        <v>149</v>
      </c>
      <c r="D90" s="110">
        <v>10100000</v>
      </c>
      <c r="E90" s="110">
        <v>6394903.44</v>
      </c>
      <c r="F90" s="111">
        <f t="shared" si="1"/>
        <v>3705096.5599999996</v>
      </c>
    </row>
    <row r="91" spans="1:6" ht="51.75" customHeight="1">
      <c r="A91" s="107" t="s">
        <v>150</v>
      </c>
      <c r="B91" s="108" t="s">
        <v>31</v>
      </c>
      <c r="C91" s="109" t="s">
        <v>1849</v>
      </c>
      <c r="D91" s="110">
        <v>9878500</v>
      </c>
      <c r="E91" s="110">
        <v>6261903.44</v>
      </c>
      <c r="F91" s="111">
        <f t="shared" si="1"/>
        <v>3616596.5599999996</v>
      </c>
    </row>
    <row r="92" spans="1:6" ht="64.5" customHeight="1">
      <c r="A92" s="107" t="s">
        <v>151</v>
      </c>
      <c r="B92" s="108" t="s">
        <v>31</v>
      </c>
      <c r="C92" s="109" t="s">
        <v>152</v>
      </c>
      <c r="D92" s="110" t="s">
        <v>42</v>
      </c>
      <c r="E92" s="110">
        <v>6261903.44</v>
      </c>
      <c r="F92" s="111" t="str">
        <f t="shared" si="1"/>
        <v>-</v>
      </c>
    </row>
    <row r="93" spans="1:6" ht="81" customHeight="1">
      <c r="A93" s="107" t="s">
        <v>153</v>
      </c>
      <c r="B93" s="108" t="s">
        <v>31</v>
      </c>
      <c r="C93" s="109" t="s">
        <v>154</v>
      </c>
      <c r="D93" s="110" t="s">
        <v>42</v>
      </c>
      <c r="E93" s="110">
        <v>5619362.59</v>
      </c>
      <c r="F93" s="111" t="str">
        <f t="shared" si="1"/>
        <v>-</v>
      </c>
    </row>
    <row r="94" spans="1:6" ht="110.25" customHeight="1">
      <c r="A94" s="112" t="s">
        <v>155</v>
      </c>
      <c r="B94" s="108" t="s">
        <v>31</v>
      </c>
      <c r="C94" s="109" t="s">
        <v>156</v>
      </c>
      <c r="D94" s="110" t="s">
        <v>42</v>
      </c>
      <c r="E94" s="110">
        <v>636527.71</v>
      </c>
      <c r="F94" s="111" t="str">
        <f t="shared" si="1"/>
        <v>-</v>
      </c>
    </row>
    <row r="95" spans="1:6" ht="69">
      <c r="A95" s="107" t="s">
        <v>157</v>
      </c>
      <c r="B95" s="108" t="s">
        <v>31</v>
      </c>
      <c r="C95" s="109" t="s">
        <v>158</v>
      </c>
      <c r="D95" s="110" t="s">
        <v>42</v>
      </c>
      <c r="E95" s="110">
        <v>6013.14</v>
      </c>
      <c r="F95" s="111" t="str">
        <f t="shared" si="1"/>
        <v>-</v>
      </c>
    </row>
    <row r="96" spans="1:6" ht="96" customHeight="1">
      <c r="A96" s="107" t="s">
        <v>159</v>
      </c>
      <c r="B96" s="108" t="s">
        <v>31</v>
      </c>
      <c r="C96" s="109" t="s">
        <v>1850</v>
      </c>
      <c r="D96" s="110">
        <v>100000</v>
      </c>
      <c r="E96" s="110" t="s">
        <v>42</v>
      </c>
      <c r="F96" s="111">
        <f t="shared" si="1"/>
        <v>100000</v>
      </c>
    </row>
    <row r="97" spans="1:6" ht="50.25" customHeight="1">
      <c r="A97" s="107" t="s">
        <v>160</v>
      </c>
      <c r="B97" s="108" t="s">
        <v>31</v>
      </c>
      <c r="C97" s="109" t="s">
        <v>161</v>
      </c>
      <c r="D97" s="110">
        <v>121500</v>
      </c>
      <c r="E97" s="110">
        <v>133000</v>
      </c>
      <c r="F97" s="111" t="str">
        <f t="shared" si="1"/>
        <v>-</v>
      </c>
    </row>
    <row r="98" spans="1:6" ht="33" customHeight="1">
      <c r="A98" s="107" t="s">
        <v>162</v>
      </c>
      <c r="B98" s="108" t="s">
        <v>31</v>
      </c>
      <c r="C98" s="109" t="s">
        <v>163</v>
      </c>
      <c r="D98" s="110" t="s">
        <v>42</v>
      </c>
      <c r="E98" s="110">
        <v>85000</v>
      </c>
      <c r="F98" s="111" t="str">
        <f t="shared" si="1"/>
        <v>-</v>
      </c>
    </row>
    <row r="99" spans="1:6" ht="33" customHeight="1">
      <c r="A99" s="107" t="s">
        <v>162</v>
      </c>
      <c r="B99" s="108" t="s">
        <v>31</v>
      </c>
      <c r="C99" s="109" t="s">
        <v>164</v>
      </c>
      <c r="D99" s="110" t="s">
        <v>42</v>
      </c>
      <c r="E99" s="110">
        <v>85000</v>
      </c>
      <c r="F99" s="111" t="str">
        <f t="shared" si="1"/>
        <v>-</v>
      </c>
    </row>
    <row r="100" spans="1:6" ht="78" customHeight="1">
      <c r="A100" s="107" t="s">
        <v>165</v>
      </c>
      <c r="B100" s="108" t="s">
        <v>31</v>
      </c>
      <c r="C100" s="109" t="s">
        <v>1851</v>
      </c>
      <c r="D100" s="110" t="s">
        <v>42</v>
      </c>
      <c r="E100" s="110">
        <v>48000</v>
      </c>
      <c r="F100" s="111" t="str">
        <f t="shared" si="1"/>
        <v>-</v>
      </c>
    </row>
    <row r="101" spans="1:6" ht="106.5" customHeight="1">
      <c r="A101" s="112" t="s">
        <v>166</v>
      </c>
      <c r="B101" s="108" t="s">
        <v>31</v>
      </c>
      <c r="C101" s="109" t="s">
        <v>167</v>
      </c>
      <c r="D101" s="110" t="s">
        <v>42</v>
      </c>
      <c r="E101" s="110">
        <v>48000</v>
      </c>
      <c r="F101" s="111" t="str">
        <f t="shared" si="1"/>
        <v>-</v>
      </c>
    </row>
    <row r="102" spans="1:6" ht="48" customHeight="1">
      <c r="A102" s="107" t="s">
        <v>168</v>
      </c>
      <c r="B102" s="108" t="s">
        <v>31</v>
      </c>
      <c r="C102" s="109" t="s">
        <v>1852</v>
      </c>
      <c r="D102" s="110">
        <v>2000</v>
      </c>
      <c r="E102" s="110">
        <v>34.22</v>
      </c>
      <c r="F102" s="111">
        <f t="shared" si="1"/>
        <v>1965.78</v>
      </c>
    </row>
    <row r="103" spans="1:6" ht="36" customHeight="1">
      <c r="A103" s="107" t="s">
        <v>169</v>
      </c>
      <c r="B103" s="108" t="s">
        <v>31</v>
      </c>
      <c r="C103" s="109" t="s">
        <v>1853</v>
      </c>
      <c r="D103" s="110">
        <v>2000</v>
      </c>
      <c r="E103" s="110">
        <v>34.22</v>
      </c>
      <c r="F103" s="111">
        <f t="shared" si="1"/>
        <v>1965.78</v>
      </c>
    </row>
    <row r="104" spans="1:6" ht="62.25" customHeight="1">
      <c r="A104" s="107" t="s">
        <v>170</v>
      </c>
      <c r="B104" s="108" t="s">
        <v>31</v>
      </c>
      <c r="C104" s="109" t="s">
        <v>1854</v>
      </c>
      <c r="D104" s="110" t="s">
        <v>42</v>
      </c>
      <c r="E104" s="110">
        <v>34.22</v>
      </c>
      <c r="F104" s="111" t="str">
        <f t="shared" si="1"/>
        <v>-</v>
      </c>
    </row>
    <row r="105" spans="1:6" ht="81" customHeight="1">
      <c r="A105" s="107" t="s">
        <v>171</v>
      </c>
      <c r="B105" s="108" t="s">
        <v>31</v>
      </c>
      <c r="C105" s="109" t="s">
        <v>172</v>
      </c>
      <c r="D105" s="110" t="s">
        <v>42</v>
      </c>
      <c r="E105" s="110">
        <v>34.22</v>
      </c>
      <c r="F105" s="111" t="str">
        <f t="shared" si="1"/>
        <v>-</v>
      </c>
    </row>
    <row r="106" spans="1:6" ht="54" customHeight="1">
      <c r="A106" s="107" t="s">
        <v>173</v>
      </c>
      <c r="B106" s="108" t="s">
        <v>31</v>
      </c>
      <c r="C106" s="109" t="s">
        <v>174</v>
      </c>
      <c r="D106" s="110">
        <v>62457000</v>
      </c>
      <c r="E106" s="110">
        <v>29360229.34</v>
      </c>
      <c r="F106" s="111">
        <f t="shared" si="1"/>
        <v>33096770.66</v>
      </c>
    </row>
    <row r="107" spans="1:6" ht="106.5" customHeight="1">
      <c r="A107" s="112" t="s">
        <v>175</v>
      </c>
      <c r="B107" s="108" t="s">
        <v>31</v>
      </c>
      <c r="C107" s="109" t="s">
        <v>176</v>
      </c>
      <c r="D107" s="110">
        <v>54565000</v>
      </c>
      <c r="E107" s="110">
        <v>25398394.79</v>
      </c>
      <c r="F107" s="111">
        <f t="shared" si="1"/>
        <v>29166605.21</v>
      </c>
    </row>
    <row r="108" spans="1:6" ht="81.75" customHeight="1">
      <c r="A108" s="107" t="s">
        <v>177</v>
      </c>
      <c r="B108" s="108" t="s">
        <v>31</v>
      </c>
      <c r="C108" s="109" t="s">
        <v>1855</v>
      </c>
      <c r="D108" s="110">
        <v>27700000</v>
      </c>
      <c r="E108" s="110">
        <v>17270146.92</v>
      </c>
      <c r="F108" s="111">
        <f t="shared" si="1"/>
        <v>10429853.079999998</v>
      </c>
    </row>
    <row r="109" spans="1:6" ht="94.5" customHeight="1">
      <c r="A109" s="112" t="s">
        <v>178</v>
      </c>
      <c r="B109" s="108" t="s">
        <v>31</v>
      </c>
      <c r="C109" s="109" t="s">
        <v>179</v>
      </c>
      <c r="D109" s="110" t="s">
        <v>42</v>
      </c>
      <c r="E109" s="110">
        <v>17270146.92</v>
      </c>
      <c r="F109" s="111" t="str">
        <f t="shared" si="1"/>
        <v>-</v>
      </c>
    </row>
    <row r="110" spans="1:6" ht="105.75" customHeight="1">
      <c r="A110" s="112" t="s">
        <v>180</v>
      </c>
      <c r="B110" s="108" t="s">
        <v>31</v>
      </c>
      <c r="C110" s="109" t="s">
        <v>1856</v>
      </c>
      <c r="D110" s="110">
        <v>6500000</v>
      </c>
      <c r="E110" s="110">
        <v>2273718.08</v>
      </c>
      <c r="F110" s="111">
        <f t="shared" si="1"/>
        <v>4226281.92</v>
      </c>
    </row>
    <row r="111" spans="1:6" ht="92.25" customHeight="1">
      <c r="A111" s="107" t="s">
        <v>181</v>
      </c>
      <c r="B111" s="108" t="s">
        <v>31</v>
      </c>
      <c r="C111" s="109" t="s">
        <v>182</v>
      </c>
      <c r="D111" s="110" t="s">
        <v>42</v>
      </c>
      <c r="E111" s="110">
        <v>2273718.08</v>
      </c>
      <c r="F111" s="111" t="str">
        <f t="shared" si="1"/>
        <v>-</v>
      </c>
    </row>
    <row r="112" spans="1:6" ht="110.25" customHeight="1">
      <c r="A112" s="112" t="s">
        <v>183</v>
      </c>
      <c r="B112" s="108" t="s">
        <v>31</v>
      </c>
      <c r="C112" s="109" t="s">
        <v>1857</v>
      </c>
      <c r="D112" s="110">
        <v>2500000</v>
      </c>
      <c r="E112" s="110">
        <v>500544.42</v>
      </c>
      <c r="F112" s="111">
        <f t="shared" si="1"/>
        <v>1999455.58</v>
      </c>
    </row>
    <row r="113" spans="1:6" ht="82.5">
      <c r="A113" s="107" t="s">
        <v>184</v>
      </c>
      <c r="B113" s="108" t="s">
        <v>31</v>
      </c>
      <c r="C113" s="109" t="s">
        <v>185</v>
      </c>
      <c r="D113" s="110" t="s">
        <v>42</v>
      </c>
      <c r="E113" s="110">
        <v>500544.42</v>
      </c>
      <c r="F113" s="111" t="str">
        <f t="shared" si="1"/>
        <v>-</v>
      </c>
    </row>
    <row r="114" spans="1:6" ht="50.25" customHeight="1">
      <c r="A114" s="107" t="s">
        <v>186</v>
      </c>
      <c r="B114" s="108" t="s">
        <v>31</v>
      </c>
      <c r="C114" s="109" t="s">
        <v>187</v>
      </c>
      <c r="D114" s="110">
        <v>17865000</v>
      </c>
      <c r="E114" s="110">
        <v>5353985.37</v>
      </c>
      <c r="F114" s="111">
        <f t="shared" si="1"/>
        <v>12511014.629999999</v>
      </c>
    </row>
    <row r="115" spans="1:6" ht="51" customHeight="1">
      <c r="A115" s="107" t="s">
        <v>188</v>
      </c>
      <c r="B115" s="108" t="s">
        <v>31</v>
      </c>
      <c r="C115" s="109" t="s">
        <v>189</v>
      </c>
      <c r="D115" s="110" t="s">
        <v>42</v>
      </c>
      <c r="E115" s="110">
        <v>4181382.5</v>
      </c>
      <c r="F115" s="111" t="str">
        <f t="shared" si="1"/>
        <v>-</v>
      </c>
    </row>
    <row r="116" spans="1:6" ht="52.5" customHeight="1">
      <c r="A116" s="107" t="s">
        <v>188</v>
      </c>
      <c r="B116" s="108" t="s">
        <v>31</v>
      </c>
      <c r="C116" s="109" t="s">
        <v>190</v>
      </c>
      <c r="D116" s="110" t="s">
        <v>42</v>
      </c>
      <c r="E116" s="110">
        <v>1172602.87</v>
      </c>
      <c r="F116" s="111" t="str">
        <f t="shared" si="1"/>
        <v>-</v>
      </c>
    </row>
    <row r="117" spans="1:6" ht="36" customHeight="1">
      <c r="A117" s="107" t="s">
        <v>191</v>
      </c>
      <c r="B117" s="108" t="s">
        <v>31</v>
      </c>
      <c r="C117" s="109" t="s">
        <v>1858</v>
      </c>
      <c r="D117" s="110">
        <v>2251000</v>
      </c>
      <c r="E117" s="110">
        <v>537000</v>
      </c>
      <c r="F117" s="111">
        <f t="shared" si="1"/>
        <v>1714000</v>
      </c>
    </row>
    <row r="118" spans="1:6" ht="63" customHeight="1">
      <c r="A118" s="107" t="s">
        <v>192</v>
      </c>
      <c r="B118" s="108" t="s">
        <v>31</v>
      </c>
      <c r="C118" s="109" t="s">
        <v>1859</v>
      </c>
      <c r="D118" s="110" t="s">
        <v>42</v>
      </c>
      <c r="E118" s="110">
        <v>537000</v>
      </c>
      <c r="F118" s="111" t="str">
        <f t="shared" si="1"/>
        <v>-</v>
      </c>
    </row>
    <row r="119" spans="1:6" ht="66" customHeight="1">
      <c r="A119" s="107" t="s">
        <v>193</v>
      </c>
      <c r="B119" s="108" t="s">
        <v>31</v>
      </c>
      <c r="C119" s="109" t="s">
        <v>194</v>
      </c>
      <c r="D119" s="110" t="s">
        <v>42</v>
      </c>
      <c r="E119" s="110">
        <v>537000</v>
      </c>
      <c r="F119" s="111" t="str">
        <f t="shared" si="1"/>
        <v>-</v>
      </c>
    </row>
    <row r="120" spans="1:6" ht="96">
      <c r="A120" s="112" t="s">
        <v>195</v>
      </c>
      <c r="B120" s="108" t="s">
        <v>31</v>
      </c>
      <c r="C120" s="109" t="s">
        <v>196</v>
      </c>
      <c r="D120" s="110">
        <v>5641000</v>
      </c>
      <c r="E120" s="110">
        <v>3424834.55</v>
      </c>
      <c r="F120" s="111">
        <f t="shared" si="1"/>
        <v>2216165.45</v>
      </c>
    </row>
    <row r="121" spans="1:6" ht="96.75" customHeight="1">
      <c r="A121" s="112" t="s">
        <v>197</v>
      </c>
      <c r="B121" s="108" t="s">
        <v>31</v>
      </c>
      <c r="C121" s="109" t="s">
        <v>198</v>
      </c>
      <c r="D121" s="110" t="s">
        <v>42</v>
      </c>
      <c r="E121" s="110">
        <v>3424834.55</v>
      </c>
      <c r="F121" s="111" t="str">
        <f t="shared" si="1"/>
        <v>-</v>
      </c>
    </row>
    <row r="122" spans="1:6" ht="95.25" customHeight="1">
      <c r="A122" s="107" t="s">
        <v>199</v>
      </c>
      <c r="B122" s="108" t="s">
        <v>31</v>
      </c>
      <c r="C122" s="109" t="s">
        <v>200</v>
      </c>
      <c r="D122" s="110" t="s">
        <v>42</v>
      </c>
      <c r="E122" s="110">
        <v>19198.51</v>
      </c>
      <c r="F122" s="111" t="str">
        <f t="shared" si="1"/>
        <v>-</v>
      </c>
    </row>
    <row r="123" spans="1:6" ht="95.25" customHeight="1">
      <c r="A123" s="107" t="s">
        <v>199</v>
      </c>
      <c r="B123" s="108" t="s">
        <v>31</v>
      </c>
      <c r="C123" s="109" t="s">
        <v>201</v>
      </c>
      <c r="D123" s="110" t="s">
        <v>42</v>
      </c>
      <c r="E123" s="110">
        <v>3405636.04</v>
      </c>
      <c r="F123" s="111" t="str">
        <f t="shared" si="1"/>
        <v>-</v>
      </c>
    </row>
    <row r="124" spans="1:6" ht="36" customHeight="1">
      <c r="A124" s="107" t="s">
        <v>202</v>
      </c>
      <c r="B124" s="108" t="s">
        <v>31</v>
      </c>
      <c r="C124" s="109" t="s">
        <v>1860</v>
      </c>
      <c r="D124" s="110">
        <v>7083000</v>
      </c>
      <c r="E124" s="110">
        <v>14320990.94</v>
      </c>
      <c r="F124" s="111" t="str">
        <f t="shared" si="1"/>
        <v>-</v>
      </c>
    </row>
    <row r="125" spans="1:6" ht="36" customHeight="1">
      <c r="A125" s="107" t="s">
        <v>203</v>
      </c>
      <c r="B125" s="108" t="s">
        <v>31</v>
      </c>
      <c r="C125" s="109" t="s">
        <v>1861</v>
      </c>
      <c r="D125" s="110">
        <v>7083000</v>
      </c>
      <c r="E125" s="110">
        <v>14320990.94</v>
      </c>
      <c r="F125" s="111" t="str">
        <f t="shared" si="1"/>
        <v>-</v>
      </c>
    </row>
    <row r="126" spans="1:6" ht="37.5" customHeight="1">
      <c r="A126" s="107" t="s">
        <v>204</v>
      </c>
      <c r="B126" s="108" t="s">
        <v>31</v>
      </c>
      <c r="C126" s="109" t="s">
        <v>205</v>
      </c>
      <c r="D126" s="110" t="s">
        <v>42</v>
      </c>
      <c r="E126" s="110">
        <v>2991241.05</v>
      </c>
      <c r="F126" s="111" t="str">
        <f t="shared" si="1"/>
        <v>-</v>
      </c>
    </row>
    <row r="127" spans="1:6" ht="78.75" customHeight="1">
      <c r="A127" s="107" t="s">
        <v>206</v>
      </c>
      <c r="B127" s="108" t="s">
        <v>31</v>
      </c>
      <c r="C127" s="109" t="s">
        <v>207</v>
      </c>
      <c r="D127" s="110" t="s">
        <v>42</v>
      </c>
      <c r="E127" s="110">
        <v>2991241.05</v>
      </c>
      <c r="F127" s="111" t="str">
        <f t="shared" si="1"/>
        <v>-</v>
      </c>
    </row>
    <row r="128" spans="1:6" ht="34.5" customHeight="1">
      <c r="A128" s="107" t="s">
        <v>208</v>
      </c>
      <c r="B128" s="108" t="s">
        <v>31</v>
      </c>
      <c r="C128" s="109" t="s">
        <v>1863</v>
      </c>
      <c r="D128" s="110" t="s">
        <v>42</v>
      </c>
      <c r="E128" s="110">
        <v>11231191.29</v>
      </c>
      <c r="F128" s="111" t="str">
        <f t="shared" si="1"/>
        <v>-</v>
      </c>
    </row>
    <row r="129" spans="1:6" ht="34.5" customHeight="1">
      <c r="A129" s="107" t="s">
        <v>209</v>
      </c>
      <c r="B129" s="108" t="s">
        <v>31</v>
      </c>
      <c r="C129" s="109" t="s">
        <v>210</v>
      </c>
      <c r="D129" s="110" t="s">
        <v>42</v>
      </c>
      <c r="E129" s="110">
        <v>179123.63</v>
      </c>
      <c r="F129" s="111" t="str">
        <f t="shared" si="1"/>
        <v>-</v>
      </c>
    </row>
    <row r="130" spans="1:6" ht="69">
      <c r="A130" s="107" t="s">
        <v>211</v>
      </c>
      <c r="B130" s="108" t="s">
        <v>31</v>
      </c>
      <c r="C130" s="109" t="s">
        <v>212</v>
      </c>
      <c r="D130" s="110" t="s">
        <v>42</v>
      </c>
      <c r="E130" s="110">
        <v>11052067.66</v>
      </c>
      <c r="F130" s="111" t="str">
        <f t="shared" si="1"/>
        <v>-</v>
      </c>
    </row>
    <row r="131" spans="1:6" ht="36" customHeight="1">
      <c r="A131" s="107" t="s">
        <v>213</v>
      </c>
      <c r="B131" s="108" t="s">
        <v>31</v>
      </c>
      <c r="C131" s="109" t="s">
        <v>1862</v>
      </c>
      <c r="D131" s="110" t="s">
        <v>42</v>
      </c>
      <c r="E131" s="110">
        <v>98558.6</v>
      </c>
      <c r="F131" s="111" t="str">
        <f t="shared" si="1"/>
        <v>-</v>
      </c>
    </row>
    <row r="132" spans="1:6" ht="20.25" customHeight="1">
      <c r="A132" s="107" t="s">
        <v>214</v>
      </c>
      <c r="B132" s="108" t="s">
        <v>31</v>
      </c>
      <c r="C132" s="109" t="s">
        <v>215</v>
      </c>
      <c r="D132" s="110" t="s">
        <v>42</v>
      </c>
      <c r="E132" s="110">
        <v>91686.43</v>
      </c>
      <c r="F132" s="111" t="str">
        <f t="shared" si="1"/>
        <v>-</v>
      </c>
    </row>
    <row r="133" spans="1:6" ht="35.25" customHeight="1">
      <c r="A133" s="107" t="s">
        <v>216</v>
      </c>
      <c r="B133" s="108" t="s">
        <v>31</v>
      </c>
      <c r="C133" s="109" t="s">
        <v>217</v>
      </c>
      <c r="D133" s="110" t="s">
        <v>42</v>
      </c>
      <c r="E133" s="110">
        <v>6872.17</v>
      </c>
      <c r="F133" s="111" t="str">
        <f t="shared" si="1"/>
        <v>-</v>
      </c>
    </row>
    <row r="134" spans="1:6" ht="37.5" customHeight="1">
      <c r="A134" s="107" t="s">
        <v>218</v>
      </c>
      <c r="B134" s="108" t="s">
        <v>31</v>
      </c>
      <c r="C134" s="109" t="s">
        <v>219</v>
      </c>
      <c r="D134" s="110">
        <v>5230000</v>
      </c>
      <c r="E134" s="110">
        <v>5435312.56</v>
      </c>
      <c r="F134" s="111" t="str">
        <f t="shared" si="1"/>
        <v>-</v>
      </c>
    </row>
    <row r="135" spans="1:6" ht="20.25" customHeight="1">
      <c r="A135" s="107" t="s">
        <v>220</v>
      </c>
      <c r="B135" s="108" t="s">
        <v>31</v>
      </c>
      <c r="C135" s="109" t="s">
        <v>221</v>
      </c>
      <c r="D135" s="110">
        <v>4600000</v>
      </c>
      <c r="E135" s="110">
        <v>3103300.01</v>
      </c>
      <c r="F135" s="111">
        <f t="shared" si="1"/>
        <v>1496699.9900000002</v>
      </c>
    </row>
    <row r="136" spans="1:6" ht="20.25" customHeight="1">
      <c r="A136" s="107" t="s">
        <v>222</v>
      </c>
      <c r="B136" s="108" t="s">
        <v>31</v>
      </c>
      <c r="C136" s="109" t="s">
        <v>223</v>
      </c>
      <c r="D136" s="110" t="s">
        <v>42</v>
      </c>
      <c r="E136" s="110">
        <v>3103300.01</v>
      </c>
      <c r="F136" s="111" t="str">
        <f t="shared" si="1"/>
        <v>-</v>
      </c>
    </row>
    <row r="137" spans="1:6" ht="41.25">
      <c r="A137" s="107" t="s">
        <v>224</v>
      </c>
      <c r="B137" s="108" t="s">
        <v>31</v>
      </c>
      <c r="C137" s="109" t="s">
        <v>225</v>
      </c>
      <c r="D137" s="110" t="s">
        <v>42</v>
      </c>
      <c r="E137" s="110">
        <v>1409769.21</v>
      </c>
      <c r="F137" s="111" t="str">
        <f t="shared" si="1"/>
        <v>-</v>
      </c>
    </row>
    <row r="138" spans="1:6" ht="41.25">
      <c r="A138" s="107" t="s">
        <v>224</v>
      </c>
      <c r="B138" s="108" t="s">
        <v>31</v>
      </c>
      <c r="C138" s="109" t="s">
        <v>226</v>
      </c>
      <c r="D138" s="110" t="s">
        <v>42</v>
      </c>
      <c r="E138" s="110">
        <v>976506.34</v>
      </c>
      <c r="F138" s="111" t="str">
        <f t="shared" si="1"/>
        <v>-</v>
      </c>
    </row>
    <row r="139" spans="1:6" ht="41.25">
      <c r="A139" s="107" t="s">
        <v>224</v>
      </c>
      <c r="B139" s="108" t="s">
        <v>31</v>
      </c>
      <c r="C139" s="109" t="s">
        <v>227</v>
      </c>
      <c r="D139" s="110" t="s">
        <v>42</v>
      </c>
      <c r="E139" s="110">
        <v>717024.46</v>
      </c>
      <c r="F139" s="111" t="str">
        <f t="shared" si="1"/>
        <v>-</v>
      </c>
    </row>
    <row r="140" spans="1:6" ht="20.25" customHeight="1">
      <c r="A140" s="107" t="s">
        <v>228</v>
      </c>
      <c r="B140" s="108" t="s">
        <v>31</v>
      </c>
      <c r="C140" s="109" t="s">
        <v>229</v>
      </c>
      <c r="D140" s="110">
        <v>630000</v>
      </c>
      <c r="E140" s="110">
        <v>2332012.55</v>
      </c>
      <c r="F140" s="111" t="str">
        <f t="shared" si="1"/>
        <v>-</v>
      </c>
    </row>
    <row r="141" spans="1:6" ht="51" customHeight="1">
      <c r="A141" s="107" t="s">
        <v>230</v>
      </c>
      <c r="B141" s="108" t="s">
        <v>31</v>
      </c>
      <c r="C141" s="109" t="s">
        <v>1864</v>
      </c>
      <c r="D141" s="110" t="s">
        <v>42</v>
      </c>
      <c r="E141" s="110">
        <v>67904.66</v>
      </c>
      <c r="F141" s="111" t="str">
        <f t="shared" si="1"/>
        <v>-</v>
      </c>
    </row>
    <row r="142" spans="1:6" ht="51.75" customHeight="1">
      <c r="A142" s="107" t="s">
        <v>231</v>
      </c>
      <c r="B142" s="108" t="s">
        <v>31</v>
      </c>
      <c r="C142" s="109" t="s">
        <v>232</v>
      </c>
      <c r="D142" s="110" t="s">
        <v>42</v>
      </c>
      <c r="E142" s="110">
        <v>67904.66</v>
      </c>
      <c r="F142" s="111" t="str">
        <f t="shared" si="1"/>
        <v>-</v>
      </c>
    </row>
    <row r="143" spans="1:6" ht="21.75" customHeight="1">
      <c r="A143" s="107" t="s">
        <v>233</v>
      </c>
      <c r="B143" s="108" t="s">
        <v>31</v>
      </c>
      <c r="C143" s="109" t="s">
        <v>234</v>
      </c>
      <c r="D143" s="110" t="s">
        <v>42</v>
      </c>
      <c r="E143" s="110">
        <v>2264107.89</v>
      </c>
      <c r="F143" s="111" t="str">
        <f t="shared" si="1"/>
        <v>-</v>
      </c>
    </row>
    <row r="144" spans="1:6" ht="33.75" customHeight="1">
      <c r="A144" s="107" t="s">
        <v>235</v>
      </c>
      <c r="B144" s="108" t="s">
        <v>31</v>
      </c>
      <c r="C144" s="109" t="s">
        <v>236</v>
      </c>
      <c r="D144" s="110" t="s">
        <v>42</v>
      </c>
      <c r="E144" s="110">
        <v>154321.13</v>
      </c>
      <c r="F144" s="111" t="str">
        <f t="shared" si="1"/>
        <v>-</v>
      </c>
    </row>
    <row r="145" spans="1:6" ht="33.75" customHeight="1">
      <c r="A145" s="107" t="s">
        <v>235</v>
      </c>
      <c r="B145" s="108" t="s">
        <v>31</v>
      </c>
      <c r="C145" s="109" t="s">
        <v>237</v>
      </c>
      <c r="D145" s="110" t="s">
        <v>42</v>
      </c>
      <c r="E145" s="110">
        <v>430240.41</v>
      </c>
      <c r="F145" s="111" t="str">
        <f t="shared" si="1"/>
        <v>-</v>
      </c>
    </row>
    <row r="146" spans="1:6" ht="33.75" customHeight="1">
      <c r="A146" s="107" t="s">
        <v>235</v>
      </c>
      <c r="B146" s="108" t="s">
        <v>31</v>
      </c>
      <c r="C146" s="109" t="s">
        <v>238</v>
      </c>
      <c r="D146" s="110" t="s">
        <v>42</v>
      </c>
      <c r="E146" s="110">
        <v>17452.6</v>
      </c>
      <c r="F146" s="111" t="str">
        <f aca="true" t="shared" si="2" ref="F146:F200">IF(OR(D146="-",IF(E146="-",0,E146)&gt;=IF(D146="-",0,D146)),"-",IF(D146="-",0,D146)-IF(E146="-",0,E146))</f>
        <v>-</v>
      </c>
    </row>
    <row r="147" spans="1:6" ht="33.75" customHeight="1">
      <c r="A147" s="107" t="s">
        <v>235</v>
      </c>
      <c r="B147" s="108" t="s">
        <v>31</v>
      </c>
      <c r="C147" s="109" t="s">
        <v>239</v>
      </c>
      <c r="D147" s="110" t="s">
        <v>42</v>
      </c>
      <c r="E147" s="110">
        <v>84030.92</v>
      </c>
      <c r="F147" s="111" t="str">
        <f t="shared" si="2"/>
        <v>-</v>
      </c>
    </row>
    <row r="148" spans="1:6" ht="33.75" customHeight="1">
      <c r="A148" s="107" t="s">
        <v>235</v>
      </c>
      <c r="B148" s="108" t="s">
        <v>31</v>
      </c>
      <c r="C148" s="109" t="s">
        <v>240</v>
      </c>
      <c r="D148" s="110" t="s">
        <v>42</v>
      </c>
      <c r="E148" s="110">
        <v>56049.8</v>
      </c>
      <c r="F148" s="111" t="str">
        <f t="shared" si="2"/>
        <v>-</v>
      </c>
    </row>
    <row r="149" spans="1:6" ht="33.75" customHeight="1">
      <c r="A149" s="107" t="s">
        <v>235</v>
      </c>
      <c r="B149" s="108" t="s">
        <v>31</v>
      </c>
      <c r="C149" s="109" t="s">
        <v>241</v>
      </c>
      <c r="D149" s="110" t="s">
        <v>42</v>
      </c>
      <c r="E149" s="110">
        <v>1520229.29</v>
      </c>
      <c r="F149" s="111" t="str">
        <f t="shared" si="2"/>
        <v>-</v>
      </c>
    </row>
    <row r="150" spans="1:6" ht="32.25" customHeight="1">
      <c r="A150" s="107" t="s">
        <v>235</v>
      </c>
      <c r="B150" s="108" t="s">
        <v>31</v>
      </c>
      <c r="C150" s="109" t="s">
        <v>242</v>
      </c>
      <c r="D150" s="110" t="s">
        <v>42</v>
      </c>
      <c r="E150" s="110">
        <v>1783.74</v>
      </c>
      <c r="F150" s="111" t="str">
        <f t="shared" si="2"/>
        <v>-</v>
      </c>
    </row>
    <row r="151" spans="1:6" ht="35.25" customHeight="1">
      <c r="A151" s="107" t="s">
        <v>243</v>
      </c>
      <c r="B151" s="108" t="s">
        <v>31</v>
      </c>
      <c r="C151" s="109" t="s">
        <v>1865</v>
      </c>
      <c r="D151" s="110">
        <v>1083128</v>
      </c>
      <c r="E151" s="110">
        <v>703250</v>
      </c>
      <c r="F151" s="111">
        <f t="shared" si="2"/>
        <v>379878</v>
      </c>
    </row>
    <row r="152" spans="1:6" ht="41.25">
      <c r="A152" s="107" t="s">
        <v>244</v>
      </c>
      <c r="B152" s="108" t="s">
        <v>31</v>
      </c>
      <c r="C152" s="109" t="s">
        <v>1866</v>
      </c>
      <c r="D152" s="110">
        <v>1083128</v>
      </c>
      <c r="E152" s="110">
        <v>703250</v>
      </c>
      <c r="F152" s="111">
        <f t="shared" si="2"/>
        <v>379878</v>
      </c>
    </row>
    <row r="153" spans="1:6" ht="66" customHeight="1">
      <c r="A153" s="107" t="s">
        <v>245</v>
      </c>
      <c r="B153" s="108" t="s">
        <v>31</v>
      </c>
      <c r="C153" s="109" t="s">
        <v>246</v>
      </c>
      <c r="D153" s="110" t="s">
        <v>42</v>
      </c>
      <c r="E153" s="110">
        <v>703250</v>
      </c>
      <c r="F153" s="111" t="str">
        <f t="shared" si="2"/>
        <v>-</v>
      </c>
    </row>
    <row r="154" spans="1:6" ht="21.75" customHeight="1">
      <c r="A154" s="107" t="s">
        <v>247</v>
      </c>
      <c r="B154" s="108" t="s">
        <v>31</v>
      </c>
      <c r="C154" s="109" t="s">
        <v>248</v>
      </c>
      <c r="D154" s="110">
        <v>4000000</v>
      </c>
      <c r="E154" s="110">
        <v>4526483.9</v>
      </c>
      <c r="F154" s="111" t="str">
        <f t="shared" si="2"/>
        <v>-</v>
      </c>
    </row>
    <row r="155" spans="1:6" ht="51" customHeight="1">
      <c r="A155" s="107" t="s">
        <v>249</v>
      </c>
      <c r="B155" s="108" t="s">
        <v>31</v>
      </c>
      <c r="C155" s="109" t="s">
        <v>250</v>
      </c>
      <c r="D155" s="110" t="s">
        <v>42</v>
      </c>
      <c r="E155" s="110">
        <v>867811.85</v>
      </c>
      <c r="F155" s="111" t="str">
        <f t="shared" si="2"/>
        <v>-</v>
      </c>
    </row>
    <row r="156" spans="1:6" ht="80.25" customHeight="1">
      <c r="A156" s="107" t="s">
        <v>251</v>
      </c>
      <c r="B156" s="108" t="s">
        <v>31</v>
      </c>
      <c r="C156" s="109" t="s">
        <v>252</v>
      </c>
      <c r="D156" s="110" t="s">
        <v>42</v>
      </c>
      <c r="E156" s="110">
        <v>32186.98</v>
      </c>
      <c r="F156" s="111" t="str">
        <f t="shared" si="2"/>
        <v>-</v>
      </c>
    </row>
    <row r="157" spans="1:6" ht="107.25" customHeight="1">
      <c r="A157" s="112" t="s">
        <v>253</v>
      </c>
      <c r="B157" s="108" t="s">
        <v>31</v>
      </c>
      <c r="C157" s="109" t="s">
        <v>254</v>
      </c>
      <c r="D157" s="110" t="s">
        <v>42</v>
      </c>
      <c r="E157" s="110">
        <v>8936.98</v>
      </c>
      <c r="F157" s="111" t="str">
        <f t="shared" si="2"/>
        <v>-</v>
      </c>
    </row>
    <row r="158" spans="1:6" ht="106.5" customHeight="1">
      <c r="A158" s="112" t="s">
        <v>253</v>
      </c>
      <c r="B158" s="108" t="s">
        <v>31</v>
      </c>
      <c r="C158" s="109" t="s">
        <v>255</v>
      </c>
      <c r="D158" s="110" t="s">
        <v>42</v>
      </c>
      <c r="E158" s="110">
        <v>23250</v>
      </c>
      <c r="F158" s="111" t="str">
        <f t="shared" si="2"/>
        <v>-</v>
      </c>
    </row>
    <row r="159" spans="1:6" ht="107.25" customHeight="1">
      <c r="A159" s="107" t="s">
        <v>256</v>
      </c>
      <c r="B159" s="108" t="s">
        <v>31</v>
      </c>
      <c r="C159" s="109" t="s">
        <v>257</v>
      </c>
      <c r="D159" s="110" t="s">
        <v>42</v>
      </c>
      <c r="E159" s="110">
        <v>84649.07</v>
      </c>
      <c r="F159" s="111" t="str">
        <f t="shared" si="2"/>
        <v>-</v>
      </c>
    </row>
    <row r="160" spans="1:6" ht="123.75">
      <c r="A160" s="112" t="s">
        <v>258</v>
      </c>
      <c r="B160" s="108" t="s">
        <v>31</v>
      </c>
      <c r="C160" s="109" t="s">
        <v>259</v>
      </c>
      <c r="D160" s="110" t="s">
        <v>42</v>
      </c>
      <c r="E160" s="110">
        <v>20749.07</v>
      </c>
      <c r="F160" s="111" t="str">
        <f t="shared" si="2"/>
        <v>-</v>
      </c>
    </row>
    <row r="161" spans="1:6" ht="137.25" customHeight="1">
      <c r="A161" s="112" t="s">
        <v>258</v>
      </c>
      <c r="B161" s="108" t="s">
        <v>31</v>
      </c>
      <c r="C161" s="109" t="s">
        <v>260</v>
      </c>
      <c r="D161" s="110" t="s">
        <v>42</v>
      </c>
      <c r="E161" s="110">
        <v>63900</v>
      </c>
      <c r="F161" s="111" t="str">
        <f t="shared" si="2"/>
        <v>-</v>
      </c>
    </row>
    <row r="162" spans="1:6" ht="80.25" customHeight="1">
      <c r="A162" s="107" t="s">
        <v>261</v>
      </c>
      <c r="B162" s="108" t="s">
        <v>31</v>
      </c>
      <c r="C162" s="109" t="s">
        <v>262</v>
      </c>
      <c r="D162" s="110" t="s">
        <v>42</v>
      </c>
      <c r="E162" s="110">
        <v>8397.4</v>
      </c>
      <c r="F162" s="111" t="str">
        <f t="shared" si="2"/>
        <v>-</v>
      </c>
    </row>
    <row r="163" spans="1:6" ht="107.25" customHeight="1">
      <c r="A163" s="112" t="s">
        <v>263</v>
      </c>
      <c r="B163" s="108" t="s">
        <v>31</v>
      </c>
      <c r="C163" s="109" t="s">
        <v>264</v>
      </c>
      <c r="D163" s="110" t="s">
        <v>42</v>
      </c>
      <c r="E163" s="110">
        <v>1214.05</v>
      </c>
      <c r="F163" s="111" t="str">
        <f t="shared" si="2"/>
        <v>-</v>
      </c>
    </row>
    <row r="164" spans="1:6" ht="109.5" customHeight="1">
      <c r="A164" s="112" t="s">
        <v>263</v>
      </c>
      <c r="B164" s="108" t="s">
        <v>31</v>
      </c>
      <c r="C164" s="109" t="s">
        <v>265</v>
      </c>
      <c r="D164" s="110" t="s">
        <v>42</v>
      </c>
      <c r="E164" s="110">
        <v>7183.35</v>
      </c>
      <c r="F164" s="111" t="str">
        <f t="shared" si="2"/>
        <v>-</v>
      </c>
    </row>
    <row r="165" spans="1:6" ht="80.25" customHeight="1">
      <c r="A165" s="107" t="s">
        <v>266</v>
      </c>
      <c r="B165" s="108" t="s">
        <v>31</v>
      </c>
      <c r="C165" s="109" t="s">
        <v>1867</v>
      </c>
      <c r="D165" s="110" t="s">
        <v>42</v>
      </c>
      <c r="E165" s="110">
        <v>1000</v>
      </c>
      <c r="F165" s="111" t="str">
        <f t="shared" si="2"/>
        <v>-</v>
      </c>
    </row>
    <row r="166" spans="1:6" ht="110.25" customHeight="1">
      <c r="A166" s="112" t="s">
        <v>267</v>
      </c>
      <c r="B166" s="108" t="s">
        <v>31</v>
      </c>
      <c r="C166" s="109" t="s">
        <v>268</v>
      </c>
      <c r="D166" s="110" t="s">
        <v>42</v>
      </c>
      <c r="E166" s="110">
        <v>1000</v>
      </c>
      <c r="F166" s="111" t="str">
        <f t="shared" si="2"/>
        <v>-</v>
      </c>
    </row>
    <row r="167" spans="1:6" ht="84" customHeight="1">
      <c r="A167" s="107" t="s">
        <v>269</v>
      </c>
      <c r="B167" s="108" t="s">
        <v>31</v>
      </c>
      <c r="C167" s="109" t="s">
        <v>1868</v>
      </c>
      <c r="D167" s="110" t="s">
        <v>42</v>
      </c>
      <c r="E167" s="110">
        <v>750</v>
      </c>
      <c r="F167" s="111" t="str">
        <f t="shared" si="2"/>
        <v>-</v>
      </c>
    </row>
    <row r="168" spans="1:6" ht="108" customHeight="1">
      <c r="A168" s="112" t="s">
        <v>270</v>
      </c>
      <c r="B168" s="108" t="s">
        <v>31</v>
      </c>
      <c r="C168" s="109" t="s">
        <v>271</v>
      </c>
      <c r="D168" s="110" t="s">
        <v>42</v>
      </c>
      <c r="E168" s="110">
        <v>750</v>
      </c>
      <c r="F168" s="111" t="str">
        <f t="shared" si="2"/>
        <v>-</v>
      </c>
    </row>
    <row r="169" spans="1:6" ht="75.75" customHeight="1">
      <c r="A169" s="107" t="s">
        <v>272</v>
      </c>
      <c r="B169" s="108" t="s">
        <v>31</v>
      </c>
      <c r="C169" s="109" t="s">
        <v>1869</v>
      </c>
      <c r="D169" s="110" t="s">
        <v>42</v>
      </c>
      <c r="E169" s="110">
        <v>500</v>
      </c>
      <c r="F169" s="111" t="str">
        <f t="shared" si="2"/>
        <v>-</v>
      </c>
    </row>
    <row r="170" spans="1:6" ht="110.25" customHeight="1">
      <c r="A170" s="112" t="s">
        <v>273</v>
      </c>
      <c r="B170" s="108" t="s">
        <v>31</v>
      </c>
      <c r="C170" s="109" t="s">
        <v>274</v>
      </c>
      <c r="D170" s="110" t="s">
        <v>42</v>
      </c>
      <c r="E170" s="110">
        <v>500</v>
      </c>
      <c r="F170" s="111" t="str">
        <f t="shared" si="2"/>
        <v>-</v>
      </c>
    </row>
    <row r="171" spans="1:6" ht="93.75" customHeight="1">
      <c r="A171" s="107" t="s">
        <v>275</v>
      </c>
      <c r="B171" s="108" t="s">
        <v>31</v>
      </c>
      <c r="C171" s="109" t="s">
        <v>1870</v>
      </c>
      <c r="D171" s="110" t="s">
        <v>42</v>
      </c>
      <c r="E171" s="110">
        <v>131250</v>
      </c>
      <c r="F171" s="111" t="str">
        <f t="shared" si="2"/>
        <v>-</v>
      </c>
    </row>
    <row r="172" spans="1:6" ht="126" customHeight="1">
      <c r="A172" s="112" t="s">
        <v>276</v>
      </c>
      <c r="B172" s="108" t="s">
        <v>31</v>
      </c>
      <c r="C172" s="109" t="s">
        <v>277</v>
      </c>
      <c r="D172" s="110" t="s">
        <v>42</v>
      </c>
      <c r="E172" s="110">
        <v>131250</v>
      </c>
      <c r="F172" s="111" t="str">
        <f t="shared" si="2"/>
        <v>-</v>
      </c>
    </row>
    <row r="173" spans="1:6" ht="97.5" customHeight="1">
      <c r="A173" s="107" t="s">
        <v>278</v>
      </c>
      <c r="B173" s="108" t="s">
        <v>31</v>
      </c>
      <c r="C173" s="109" t="s">
        <v>279</v>
      </c>
      <c r="D173" s="110" t="s">
        <v>42</v>
      </c>
      <c r="E173" s="110">
        <v>3813.24</v>
      </c>
      <c r="F173" s="111" t="str">
        <f t="shared" si="2"/>
        <v>-</v>
      </c>
    </row>
    <row r="174" spans="1:6" ht="151.5" customHeight="1">
      <c r="A174" s="112" t="s">
        <v>280</v>
      </c>
      <c r="B174" s="108" t="s">
        <v>31</v>
      </c>
      <c r="C174" s="109" t="s">
        <v>281</v>
      </c>
      <c r="D174" s="110" t="s">
        <v>42</v>
      </c>
      <c r="E174" s="110">
        <v>50</v>
      </c>
      <c r="F174" s="111" t="str">
        <f t="shared" si="2"/>
        <v>-</v>
      </c>
    </row>
    <row r="175" spans="1:6" ht="153.75" customHeight="1">
      <c r="A175" s="112" t="s">
        <v>280</v>
      </c>
      <c r="B175" s="108" t="s">
        <v>31</v>
      </c>
      <c r="C175" s="109" t="s">
        <v>282</v>
      </c>
      <c r="D175" s="110" t="s">
        <v>42</v>
      </c>
      <c r="E175" s="110">
        <v>3763.24</v>
      </c>
      <c r="F175" s="111" t="str">
        <f t="shared" si="2"/>
        <v>-</v>
      </c>
    </row>
    <row r="176" spans="1:6" ht="84.75" customHeight="1">
      <c r="A176" s="107" t="s">
        <v>283</v>
      </c>
      <c r="B176" s="108" t="s">
        <v>31</v>
      </c>
      <c r="C176" s="109" t="s">
        <v>1871</v>
      </c>
      <c r="D176" s="110" t="s">
        <v>42</v>
      </c>
      <c r="E176" s="110">
        <v>1746.75</v>
      </c>
      <c r="F176" s="111" t="str">
        <f t="shared" si="2"/>
        <v>-</v>
      </c>
    </row>
    <row r="177" spans="1:6" ht="114" customHeight="1">
      <c r="A177" s="112" t="s">
        <v>284</v>
      </c>
      <c r="B177" s="108" t="s">
        <v>31</v>
      </c>
      <c r="C177" s="109" t="s">
        <v>285</v>
      </c>
      <c r="D177" s="110" t="s">
        <v>42</v>
      </c>
      <c r="E177" s="110">
        <v>1746.75</v>
      </c>
      <c r="F177" s="111" t="str">
        <f t="shared" si="2"/>
        <v>-</v>
      </c>
    </row>
    <row r="178" spans="1:6" ht="86.25" customHeight="1">
      <c r="A178" s="107" t="s">
        <v>286</v>
      </c>
      <c r="B178" s="108" t="s">
        <v>31</v>
      </c>
      <c r="C178" s="109" t="s">
        <v>1872</v>
      </c>
      <c r="D178" s="110" t="s">
        <v>42</v>
      </c>
      <c r="E178" s="110">
        <v>224700</v>
      </c>
      <c r="F178" s="111" t="str">
        <f t="shared" si="2"/>
        <v>-</v>
      </c>
    </row>
    <row r="179" spans="1:6" ht="111" customHeight="1">
      <c r="A179" s="112" t="s">
        <v>287</v>
      </c>
      <c r="B179" s="108" t="s">
        <v>31</v>
      </c>
      <c r="C179" s="109" t="s">
        <v>288</v>
      </c>
      <c r="D179" s="110" t="s">
        <v>42</v>
      </c>
      <c r="E179" s="110">
        <v>224700</v>
      </c>
      <c r="F179" s="111" t="str">
        <f t="shared" si="2"/>
        <v>-</v>
      </c>
    </row>
    <row r="180" spans="1:6" ht="100.5" customHeight="1">
      <c r="A180" s="107" t="s">
        <v>289</v>
      </c>
      <c r="B180" s="108" t="s">
        <v>31</v>
      </c>
      <c r="C180" s="109" t="s">
        <v>290</v>
      </c>
      <c r="D180" s="110" t="s">
        <v>42</v>
      </c>
      <c r="E180" s="110">
        <v>378818.41</v>
      </c>
      <c r="F180" s="111" t="str">
        <f t="shared" si="2"/>
        <v>-</v>
      </c>
    </row>
    <row r="181" spans="1:6" ht="125.25" customHeight="1">
      <c r="A181" s="112" t="s">
        <v>291</v>
      </c>
      <c r="B181" s="108" t="s">
        <v>31</v>
      </c>
      <c r="C181" s="109" t="s">
        <v>292</v>
      </c>
      <c r="D181" s="110" t="s">
        <v>42</v>
      </c>
      <c r="E181" s="110">
        <v>32895.24</v>
      </c>
      <c r="F181" s="111" t="str">
        <f t="shared" si="2"/>
        <v>-</v>
      </c>
    </row>
    <row r="182" spans="1:6" ht="126" customHeight="1">
      <c r="A182" s="112" t="s">
        <v>291</v>
      </c>
      <c r="B182" s="108" t="s">
        <v>31</v>
      </c>
      <c r="C182" s="109" t="s">
        <v>293</v>
      </c>
      <c r="D182" s="110" t="s">
        <v>42</v>
      </c>
      <c r="E182" s="110">
        <v>345923.17</v>
      </c>
      <c r="F182" s="111" t="str">
        <f t="shared" si="2"/>
        <v>-</v>
      </c>
    </row>
    <row r="183" spans="1:6" ht="135" customHeight="1">
      <c r="A183" s="112" t="s">
        <v>294</v>
      </c>
      <c r="B183" s="108" t="s">
        <v>31</v>
      </c>
      <c r="C183" s="109" t="s">
        <v>295</v>
      </c>
      <c r="D183" s="110" t="s">
        <v>42</v>
      </c>
      <c r="E183" s="110">
        <v>634699.48</v>
      </c>
      <c r="F183" s="111" t="str">
        <f t="shared" si="2"/>
        <v>-</v>
      </c>
    </row>
    <row r="184" spans="1:6" ht="69">
      <c r="A184" s="107" t="s">
        <v>296</v>
      </c>
      <c r="B184" s="108" t="s">
        <v>31</v>
      </c>
      <c r="C184" s="109" t="s">
        <v>297</v>
      </c>
      <c r="D184" s="110" t="s">
        <v>42</v>
      </c>
      <c r="E184" s="110">
        <v>51739.6</v>
      </c>
      <c r="F184" s="111" t="str">
        <f t="shared" si="2"/>
        <v>-</v>
      </c>
    </row>
    <row r="185" spans="1:6" ht="95.25" customHeight="1">
      <c r="A185" s="107" t="s">
        <v>298</v>
      </c>
      <c r="B185" s="108" t="s">
        <v>31</v>
      </c>
      <c r="C185" s="109" t="s">
        <v>299</v>
      </c>
      <c r="D185" s="110" t="s">
        <v>42</v>
      </c>
      <c r="E185" s="110">
        <v>10286.8</v>
      </c>
      <c r="F185" s="111" t="str">
        <f t="shared" si="2"/>
        <v>-</v>
      </c>
    </row>
    <row r="186" spans="1:6" ht="96" customHeight="1">
      <c r="A186" s="107" t="s">
        <v>298</v>
      </c>
      <c r="B186" s="108" t="s">
        <v>31</v>
      </c>
      <c r="C186" s="109" t="s">
        <v>300</v>
      </c>
      <c r="D186" s="110" t="s">
        <v>42</v>
      </c>
      <c r="E186" s="110">
        <v>41452.8</v>
      </c>
      <c r="F186" s="111" t="str">
        <f t="shared" si="2"/>
        <v>-</v>
      </c>
    </row>
    <row r="187" spans="1:6" ht="117" customHeight="1">
      <c r="A187" s="112" t="s">
        <v>301</v>
      </c>
      <c r="B187" s="108" t="s">
        <v>31</v>
      </c>
      <c r="C187" s="109" t="s">
        <v>302</v>
      </c>
      <c r="D187" s="110" t="s">
        <v>42</v>
      </c>
      <c r="E187" s="110">
        <v>582959.88</v>
      </c>
      <c r="F187" s="111" t="str">
        <f t="shared" si="2"/>
        <v>-</v>
      </c>
    </row>
    <row r="188" spans="1:6" ht="102" customHeight="1">
      <c r="A188" s="107" t="s">
        <v>303</v>
      </c>
      <c r="B188" s="108" t="s">
        <v>31</v>
      </c>
      <c r="C188" s="109" t="s">
        <v>304</v>
      </c>
      <c r="D188" s="110" t="s">
        <v>42</v>
      </c>
      <c r="E188" s="110">
        <v>139787.68</v>
      </c>
      <c r="F188" s="111" t="str">
        <f t="shared" si="2"/>
        <v>-</v>
      </c>
    </row>
    <row r="189" spans="1:6" ht="93.75" customHeight="1">
      <c r="A189" s="107" t="s">
        <v>303</v>
      </c>
      <c r="B189" s="108" t="s">
        <v>31</v>
      </c>
      <c r="C189" s="109" t="s">
        <v>305</v>
      </c>
      <c r="D189" s="110" t="s">
        <v>42</v>
      </c>
      <c r="E189" s="110">
        <v>1369.5</v>
      </c>
      <c r="F189" s="111" t="str">
        <f t="shared" si="2"/>
        <v>-</v>
      </c>
    </row>
    <row r="190" spans="1:6" ht="95.25" customHeight="1">
      <c r="A190" s="107" t="s">
        <v>303</v>
      </c>
      <c r="B190" s="108" t="s">
        <v>31</v>
      </c>
      <c r="C190" s="109" t="s">
        <v>306</v>
      </c>
      <c r="D190" s="110" t="s">
        <v>42</v>
      </c>
      <c r="E190" s="110">
        <v>161596.14</v>
      </c>
      <c r="F190" s="111" t="str">
        <f t="shared" si="2"/>
        <v>-</v>
      </c>
    </row>
    <row r="191" spans="1:6" ht="96.75" customHeight="1">
      <c r="A191" s="107" t="s">
        <v>303</v>
      </c>
      <c r="B191" s="108" t="s">
        <v>31</v>
      </c>
      <c r="C191" s="109" t="s">
        <v>307</v>
      </c>
      <c r="D191" s="110" t="s">
        <v>42</v>
      </c>
      <c r="E191" s="110">
        <v>280206.56</v>
      </c>
      <c r="F191" s="111" t="str">
        <f t="shared" si="2"/>
        <v>-</v>
      </c>
    </row>
    <row r="192" spans="1:6" ht="39" customHeight="1">
      <c r="A192" s="107" t="s">
        <v>308</v>
      </c>
      <c r="B192" s="108" t="s">
        <v>31</v>
      </c>
      <c r="C192" s="109" t="s">
        <v>309</v>
      </c>
      <c r="D192" s="110" t="s">
        <v>42</v>
      </c>
      <c r="E192" s="110">
        <v>3023972.57</v>
      </c>
      <c r="F192" s="111" t="str">
        <f t="shared" si="2"/>
        <v>-</v>
      </c>
    </row>
    <row r="193" spans="1:6" ht="114" customHeight="1">
      <c r="A193" s="112" t="s">
        <v>310</v>
      </c>
      <c r="B193" s="108" t="s">
        <v>31</v>
      </c>
      <c r="C193" s="109" t="s">
        <v>311</v>
      </c>
      <c r="D193" s="110" t="s">
        <v>42</v>
      </c>
      <c r="E193" s="110">
        <v>56421.29</v>
      </c>
      <c r="F193" s="111" t="str">
        <f t="shared" si="2"/>
        <v>-</v>
      </c>
    </row>
    <row r="194" spans="1:6" ht="86.25" customHeight="1">
      <c r="A194" s="107" t="s">
        <v>312</v>
      </c>
      <c r="B194" s="108" t="s">
        <v>31</v>
      </c>
      <c r="C194" s="109" t="s">
        <v>313</v>
      </c>
      <c r="D194" s="110" t="s">
        <v>42</v>
      </c>
      <c r="E194" s="110">
        <v>55000</v>
      </c>
      <c r="F194" s="111" t="str">
        <f t="shared" si="2"/>
        <v>-</v>
      </c>
    </row>
    <row r="195" spans="1:6" ht="83.25" customHeight="1">
      <c r="A195" s="107" t="s">
        <v>312</v>
      </c>
      <c r="B195" s="108" t="s">
        <v>31</v>
      </c>
      <c r="C195" s="109" t="s">
        <v>314</v>
      </c>
      <c r="D195" s="110" t="s">
        <v>42</v>
      </c>
      <c r="E195" s="110">
        <v>1421.29</v>
      </c>
      <c r="F195" s="111" t="str">
        <f t="shared" si="2"/>
        <v>-</v>
      </c>
    </row>
    <row r="196" spans="1:6" ht="96" customHeight="1">
      <c r="A196" s="107" t="s">
        <v>315</v>
      </c>
      <c r="B196" s="108" t="s">
        <v>31</v>
      </c>
      <c r="C196" s="109" t="s">
        <v>316</v>
      </c>
      <c r="D196" s="110" t="s">
        <v>42</v>
      </c>
      <c r="E196" s="110">
        <v>2967551.28</v>
      </c>
      <c r="F196" s="111" t="str">
        <f t="shared" si="2"/>
        <v>-</v>
      </c>
    </row>
    <row r="197" spans="1:6" ht="82.5">
      <c r="A197" s="107" t="s">
        <v>317</v>
      </c>
      <c r="B197" s="108" t="s">
        <v>31</v>
      </c>
      <c r="C197" s="109" t="s">
        <v>318</v>
      </c>
      <c r="D197" s="110" t="s">
        <v>42</v>
      </c>
      <c r="E197" s="110">
        <v>4000</v>
      </c>
      <c r="F197" s="111" t="str">
        <f t="shared" si="2"/>
        <v>-</v>
      </c>
    </row>
    <row r="198" spans="1:6" ht="82.5">
      <c r="A198" s="107" t="s">
        <v>317</v>
      </c>
      <c r="B198" s="108" t="s">
        <v>31</v>
      </c>
      <c r="C198" s="109" t="s">
        <v>319</v>
      </c>
      <c r="D198" s="110" t="s">
        <v>42</v>
      </c>
      <c r="E198" s="110">
        <v>6721.96</v>
      </c>
      <c r="F198" s="111" t="str">
        <f t="shared" si="2"/>
        <v>-</v>
      </c>
    </row>
    <row r="199" spans="1:6" ht="82.5">
      <c r="A199" s="107" t="s">
        <v>317</v>
      </c>
      <c r="B199" s="108" t="s">
        <v>31</v>
      </c>
      <c r="C199" s="109" t="s">
        <v>320</v>
      </c>
      <c r="D199" s="110" t="s">
        <v>42</v>
      </c>
      <c r="E199" s="110">
        <v>6007.01</v>
      </c>
      <c r="F199" s="111" t="str">
        <f t="shared" si="2"/>
        <v>-</v>
      </c>
    </row>
    <row r="200" spans="1:6" ht="82.5">
      <c r="A200" s="107" t="s">
        <v>317</v>
      </c>
      <c r="B200" s="108" t="s">
        <v>31</v>
      </c>
      <c r="C200" s="109" t="s">
        <v>321</v>
      </c>
      <c r="D200" s="110" t="s">
        <v>42</v>
      </c>
      <c r="E200" s="110">
        <v>-2125.01</v>
      </c>
      <c r="F200" s="111" t="str">
        <f t="shared" si="2"/>
        <v>-</v>
      </c>
    </row>
    <row r="201" spans="1:6" ht="82.5">
      <c r="A201" s="107" t="s">
        <v>317</v>
      </c>
      <c r="B201" s="108" t="s">
        <v>31</v>
      </c>
      <c r="C201" s="109" t="s">
        <v>322</v>
      </c>
      <c r="D201" s="110" t="s">
        <v>42</v>
      </c>
      <c r="E201" s="110">
        <v>979210.03</v>
      </c>
      <c r="F201" s="111" t="str">
        <f aca="true" t="shared" si="3" ref="F201:F269">IF(OR(D201="-",IF(E201="-",0,E201)&gt;=IF(D201="-",0,D201)),"-",IF(D201="-",0,D201)-IF(E201="-",0,E201))</f>
        <v>-</v>
      </c>
    </row>
    <row r="202" spans="1:6" ht="82.5">
      <c r="A202" s="107" t="s">
        <v>317</v>
      </c>
      <c r="B202" s="108" t="s">
        <v>31</v>
      </c>
      <c r="C202" s="109" t="s">
        <v>323</v>
      </c>
      <c r="D202" s="110" t="s">
        <v>42</v>
      </c>
      <c r="E202" s="110">
        <v>7462.86</v>
      </c>
      <c r="F202" s="111" t="str">
        <f t="shared" si="3"/>
        <v>-</v>
      </c>
    </row>
    <row r="203" spans="1:6" ht="82.5">
      <c r="A203" s="107" t="s">
        <v>317</v>
      </c>
      <c r="B203" s="108" t="s">
        <v>31</v>
      </c>
      <c r="C203" s="109" t="s">
        <v>324</v>
      </c>
      <c r="D203" s="110" t="s">
        <v>42</v>
      </c>
      <c r="E203" s="110">
        <v>610950.35</v>
      </c>
      <c r="F203" s="111" t="str">
        <f t="shared" si="3"/>
        <v>-</v>
      </c>
    </row>
    <row r="204" spans="1:6" ht="82.5">
      <c r="A204" s="107" t="s">
        <v>317</v>
      </c>
      <c r="B204" s="108" t="s">
        <v>31</v>
      </c>
      <c r="C204" s="109" t="s">
        <v>325</v>
      </c>
      <c r="D204" s="110" t="s">
        <v>42</v>
      </c>
      <c r="E204" s="110">
        <v>247795.08</v>
      </c>
      <c r="F204" s="111" t="str">
        <f t="shared" si="3"/>
        <v>-</v>
      </c>
    </row>
    <row r="205" spans="1:6" ht="82.5">
      <c r="A205" s="107" t="s">
        <v>317</v>
      </c>
      <c r="B205" s="108" t="s">
        <v>31</v>
      </c>
      <c r="C205" s="109" t="s">
        <v>326</v>
      </c>
      <c r="D205" s="110" t="s">
        <v>42</v>
      </c>
      <c r="E205" s="110">
        <v>1092644.77</v>
      </c>
      <c r="F205" s="111" t="str">
        <f t="shared" si="3"/>
        <v>-</v>
      </c>
    </row>
    <row r="206" spans="1:6" ht="99" customHeight="1">
      <c r="A206" s="107" t="s">
        <v>327</v>
      </c>
      <c r="B206" s="108" t="s">
        <v>31</v>
      </c>
      <c r="C206" s="109" t="s">
        <v>328</v>
      </c>
      <c r="D206" s="110" t="s">
        <v>42</v>
      </c>
      <c r="E206" s="110">
        <v>14884.23</v>
      </c>
      <c r="F206" s="111" t="str">
        <f t="shared" si="3"/>
        <v>-</v>
      </c>
    </row>
    <row r="207" spans="1:6" ht="21" customHeight="1">
      <c r="A207" s="107" t="s">
        <v>329</v>
      </c>
      <c r="B207" s="108" t="s">
        <v>31</v>
      </c>
      <c r="C207" s="109" t="s">
        <v>330</v>
      </c>
      <c r="D207" s="110">
        <v>677620.82</v>
      </c>
      <c r="E207" s="110">
        <v>966071.07</v>
      </c>
      <c r="F207" s="111" t="str">
        <f t="shared" si="3"/>
        <v>-</v>
      </c>
    </row>
    <row r="208" spans="1:6" ht="21" customHeight="1">
      <c r="A208" s="107" t="s">
        <v>331</v>
      </c>
      <c r="B208" s="108" t="s">
        <v>31</v>
      </c>
      <c r="C208" s="109" t="s">
        <v>332</v>
      </c>
      <c r="D208" s="110" t="s">
        <v>42</v>
      </c>
      <c r="E208" s="110">
        <v>291450.25</v>
      </c>
      <c r="F208" s="111" t="str">
        <f t="shared" si="3"/>
        <v>-</v>
      </c>
    </row>
    <row r="209" spans="1:6" ht="36" customHeight="1">
      <c r="A209" s="107" t="s">
        <v>333</v>
      </c>
      <c r="B209" s="108" t="s">
        <v>31</v>
      </c>
      <c r="C209" s="109" t="s">
        <v>334</v>
      </c>
      <c r="D209" s="110" t="s">
        <v>42</v>
      </c>
      <c r="E209" s="110">
        <v>82478.17</v>
      </c>
      <c r="F209" s="111" t="str">
        <f t="shared" si="3"/>
        <v>-</v>
      </c>
    </row>
    <row r="210" spans="1:6" ht="36" customHeight="1">
      <c r="A210" s="107" t="s">
        <v>333</v>
      </c>
      <c r="B210" s="108" t="s">
        <v>31</v>
      </c>
      <c r="C210" s="109" t="s">
        <v>335</v>
      </c>
      <c r="D210" s="110" t="s">
        <v>42</v>
      </c>
      <c r="E210" s="110">
        <v>24295</v>
      </c>
      <c r="F210" s="111" t="str">
        <f t="shared" si="3"/>
        <v>-</v>
      </c>
    </row>
    <row r="211" spans="1:6" ht="36" customHeight="1">
      <c r="A211" s="107" t="s">
        <v>333</v>
      </c>
      <c r="B211" s="108" t="s">
        <v>31</v>
      </c>
      <c r="C211" s="109" t="s">
        <v>336</v>
      </c>
      <c r="D211" s="110" t="s">
        <v>42</v>
      </c>
      <c r="E211" s="110">
        <v>184677.08</v>
      </c>
      <c r="F211" s="111" t="str">
        <f t="shared" si="3"/>
        <v>-</v>
      </c>
    </row>
    <row r="212" spans="1:6" ht="24" customHeight="1">
      <c r="A212" s="107" t="s">
        <v>337</v>
      </c>
      <c r="B212" s="108" t="s">
        <v>31</v>
      </c>
      <c r="C212" s="109" t="s">
        <v>338</v>
      </c>
      <c r="D212" s="110">
        <v>677620.82</v>
      </c>
      <c r="E212" s="110">
        <v>674620.82</v>
      </c>
      <c r="F212" s="111">
        <f t="shared" si="3"/>
        <v>3000</v>
      </c>
    </row>
    <row r="213" spans="1:6" ht="85.5" customHeight="1">
      <c r="A213" s="107" t="s">
        <v>339</v>
      </c>
      <c r="B213" s="108" t="s">
        <v>31</v>
      </c>
      <c r="C213" s="109" t="s">
        <v>340</v>
      </c>
      <c r="D213" s="110" t="s">
        <v>42</v>
      </c>
      <c r="E213" s="110">
        <v>29000</v>
      </c>
      <c r="F213" s="111" t="str">
        <f t="shared" si="3"/>
        <v>-</v>
      </c>
    </row>
    <row r="214" spans="1:6" ht="96" customHeight="1">
      <c r="A214" s="107" t="s">
        <v>341</v>
      </c>
      <c r="B214" s="108" t="s">
        <v>31</v>
      </c>
      <c r="C214" s="109" t="s">
        <v>342</v>
      </c>
      <c r="D214" s="110" t="s">
        <v>42</v>
      </c>
      <c r="E214" s="110">
        <v>46640</v>
      </c>
      <c r="F214" s="111" t="str">
        <f t="shared" si="3"/>
        <v>-</v>
      </c>
    </row>
    <row r="215" spans="1:6" ht="82.5" customHeight="1">
      <c r="A215" s="107" t="s">
        <v>343</v>
      </c>
      <c r="B215" s="108" t="s">
        <v>31</v>
      </c>
      <c r="C215" s="109" t="s">
        <v>344</v>
      </c>
      <c r="D215" s="110" t="s">
        <v>42</v>
      </c>
      <c r="E215" s="110">
        <v>108000</v>
      </c>
      <c r="F215" s="111" t="str">
        <f t="shared" si="3"/>
        <v>-</v>
      </c>
    </row>
    <row r="216" spans="1:6" ht="55.5" customHeight="1">
      <c r="A216" s="107" t="s">
        <v>345</v>
      </c>
      <c r="B216" s="108" t="s">
        <v>31</v>
      </c>
      <c r="C216" s="109" t="s">
        <v>346</v>
      </c>
      <c r="D216" s="110" t="s">
        <v>42</v>
      </c>
      <c r="E216" s="110">
        <v>105538</v>
      </c>
      <c r="F216" s="111" t="str">
        <f t="shared" si="3"/>
        <v>-</v>
      </c>
    </row>
    <row r="217" spans="1:6" ht="57" customHeight="1">
      <c r="A217" s="107" t="s">
        <v>347</v>
      </c>
      <c r="B217" s="108" t="s">
        <v>31</v>
      </c>
      <c r="C217" s="109" t="s">
        <v>348</v>
      </c>
      <c r="D217" s="110" t="s">
        <v>42</v>
      </c>
      <c r="E217" s="110">
        <v>77588</v>
      </c>
      <c r="F217" s="111" t="str">
        <f t="shared" si="3"/>
        <v>-</v>
      </c>
    </row>
    <row r="218" spans="1:6" ht="55.5" customHeight="1">
      <c r="A218" s="107" t="s">
        <v>349</v>
      </c>
      <c r="B218" s="108" t="s">
        <v>31</v>
      </c>
      <c r="C218" s="109" t="s">
        <v>350</v>
      </c>
      <c r="D218" s="110" t="s">
        <v>42</v>
      </c>
      <c r="E218" s="110">
        <v>36413.78</v>
      </c>
      <c r="F218" s="111" t="str">
        <f t="shared" si="3"/>
        <v>-</v>
      </c>
    </row>
    <row r="219" spans="1:6" ht="66" customHeight="1">
      <c r="A219" s="107" t="s">
        <v>351</v>
      </c>
      <c r="B219" s="108" t="s">
        <v>31</v>
      </c>
      <c r="C219" s="109" t="s">
        <v>352</v>
      </c>
      <c r="D219" s="110" t="s">
        <v>42</v>
      </c>
      <c r="E219" s="110">
        <v>29739.34</v>
      </c>
      <c r="F219" s="111" t="str">
        <f t="shared" si="3"/>
        <v>-</v>
      </c>
    </row>
    <row r="220" spans="1:6" ht="82.5" customHeight="1">
      <c r="A220" s="107" t="s">
        <v>353</v>
      </c>
      <c r="B220" s="108" t="s">
        <v>31</v>
      </c>
      <c r="C220" s="109" t="s">
        <v>354</v>
      </c>
      <c r="D220" s="110" t="s">
        <v>42</v>
      </c>
      <c r="E220" s="110">
        <v>30000</v>
      </c>
      <c r="F220" s="111" t="str">
        <f t="shared" si="3"/>
        <v>-</v>
      </c>
    </row>
    <row r="221" spans="1:6" ht="69" customHeight="1">
      <c r="A221" s="107" t="s">
        <v>355</v>
      </c>
      <c r="B221" s="108" t="s">
        <v>31</v>
      </c>
      <c r="C221" s="109" t="s">
        <v>356</v>
      </c>
      <c r="D221" s="110" t="s">
        <v>42</v>
      </c>
      <c r="E221" s="110">
        <v>116701.7</v>
      </c>
      <c r="F221" s="111" t="str">
        <f t="shared" si="3"/>
        <v>-</v>
      </c>
    </row>
    <row r="222" spans="1:6" ht="56.25" customHeight="1">
      <c r="A222" s="107" t="s">
        <v>357</v>
      </c>
      <c r="B222" s="108" t="s">
        <v>31</v>
      </c>
      <c r="C222" s="109" t="s">
        <v>358</v>
      </c>
      <c r="D222" s="110" t="s">
        <v>42</v>
      </c>
      <c r="E222" s="110">
        <v>5000</v>
      </c>
      <c r="F222" s="111" t="str">
        <f t="shared" si="3"/>
        <v>-</v>
      </c>
    </row>
    <row r="223" spans="1:6" ht="72" customHeight="1">
      <c r="A223" s="107" t="s">
        <v>359</v>
      </c>
      <c r="B223" s="108" t="s">
        <v>31</v>
      </c>
      <c r="C223" s="109" t="s">
        <v>360</v>
      </c>
      <c r="D223" s="110" t="s">
        <v>42</v>
      </c>
      <c r="E223" s="110">
        <v>30000</v>
      </c>
      <c r="F223" s="111" t="str">
        <f t="shared" si="3"/>
        <v>-</v>
      </c>
    </row>
    <row r="224" spans="1:6" ht="69">
      <c r="A224" s="107" t="s">
        <v>361</v>
      </c>
      <c r="B224" s="108" t="s">
        <v>31</v>
      </c>
      <c r="C224" s="109" t="s">
        <v>362</v>
      </c>
      <c r="D224" s="110" t="s">
        <v>42</v>
      </c>
      <c r="E224" s="110">
        <v>14000</v>
      </c>
      <c r="F224" s="111" t="str">
        <f t="shared" si="3"/>
        <v>-</v>
      </c>
    </row>
    <row r="225" spans="1:6" ht="66" customHeight="1">
      <c r="A225" s="107" t="s">
        <v>363</v>
      </c>
      <c r="B225" s="108" t="s">
        <v>31</v>
      </c>
      <c r="C225" s="109" t="s">
        <v>364</v>
      </c>
      <c r="D225" s="110" t="s">
        <v>42</v>
      </c>
      <c r="E225" s="110">
        <v>5000</v>
      </c>
      <c r="F225" s="111" t="str">
        <f t="shared" si="3"/>
        <v>-</v>
      </c>
    </row>
    <row r="226" spans="1:6" ht="81" customHeight="1">
      <c r="A226" s="107" t="s">
        <v>365</v>
      </c>
      <c r="B226" s="108" t="s">
        <v>31</v>
      </c>
      <c r="C226" s="109" t="s">
        <v>366</v>
      </c>
      <c r="D226" s="110" t="s">
        <v>42</v>
      </c>
      <c r="E226" s="110">
        <v>40000</v>
      </c>
      <c r="F226" s="111" t="str">
        <f t="shared" si="3"/>
        <v>-</v>
      </c>
    </row>
    <row r="227" spans="1:6" ht="57.75" customHeight="1">
      <c r="A227" s="107" t="s">
        <v>367</v>
      </c>
      <c r="B227" s="108" t="s">
        <v>31</v>
      </c>
      <c r="C227" s="109" t="s">
        <v>368</v>
      </c>
      <c r="D227" s="110" t="s">
        <v>42</v>
      </c>
      <c r="E227" s="110">
        <v>1000</v>
      </c>
      <c r="F227" s="111" t="str">
        <f t="shared" si="3"/>
        <v>-</v>
      </c>
    </row>
    <row r="228" spans="1:6" ht="23.25" customHeight="1">
      <c r="A228" s="93" t="s">
        <v>369</v>
      </c>
      <c r="B228" s="94" t="s">
        <v>31</v>
      </c>
      <c r="C228" s="95" t="s">
        <v>370</v>
      </c>
      <c r="D228" s="96">
        <v>3245259735.35</v>
      </c>
      <c r="E228" s="96">
        <v>1584696401.53</v>
      </c>
      <c r="F228" s="97">
        <f t="shared" si="3"/>
        <v>1660563333.82</v>
      </c>
    </row>
    <row r="229" spans="1:6" ht="54" customHeight="1">
      <c r="A229" s="107" t="s">
        <v>371</v>
      </c>
      <c r="B229" s="108" t="s">
        <v>31</v>
      </c>
      <c r="C229" s="109" t="s">
        <v>372</v>
      </c>
      <c r="D229" s="110">
        <v>3244986162.35</v>
      </c>
      <c r="E229" s="110">
        <v>1585003683.99</v>
      </c>
      <c r="F229" s="111">
        <f t="shared" si="3"/>
        <v>1659982478.36</v>
      </c>
    </row>
    <row r="230" spans="1:6" ht="35.25" customHeight="1">
      <c r="A230" s="93" t="s">
        <v>373</v>
      </c>
      <c r="B230" s="94" t="s">
        <v>31</v>
      </c>
      <c r="C230" s="95" t="s">
        <v>1772</v>
      </c>
      <c r="D230" s="96">
        <v>881811662.35</v>
      </c>
      <c r="E230" s="96">
        <v>420922777.63</v>
      </c>
      <c r="F230" s="97">
        <f t="shared" si="3"/>
        <v>460888884.72</v>
      </c>
    </row>
    <row r="231" spans="1:6" ht="35.25" customHeight="1">
      <c r="A231" s="93" t="s">
        <v>374</v>
      </c>
      <c r="B231" s="94" t="s">
        <v>31</v>
      </c>
      <c r="C231" s="95" t="s">
        <v>1770</v>
      </c>
      <c r="D231" s="96" t="s">
        <v>42</v>
      </c>
      <c r="E231" s="96">
        <v>38855300</v>
      </c>
      <c r="F231" s="97" t="str">
        <f t="shared" si="3"/>
        <v>-</v>
      </c>
    </row>
    <row r="232" spans="1:6" ht="48" customHeight="1">
      <c r="A232" s="93" t="s">
        <v>375</v>
      </c>
      <c r="B232" s="94" t="s">
        <v>31</v>
      </c>
      <c r="C232" s="95" t="s">
        <v>1771</v>
      </c>
      <c r="D232" s="96">
        <v>101362000</v>
      </c>
      <c r="E232" s="96">
        <v>38855300</v>
      </c>
      <c r="F232" s="97">
        <f t="shared" si="3"/>
        <v>62506700</v>
      </c>
    </row>
    <row r="233" spans="1:6" ht="48" customHeight="1">
      <c r="A233" s="93" t="s">
        <v>375</v>
      </c>
      <c r="B233" s="94" t="s">
        <v>31</v>
      </c>
      <c r="C233" s="95" t="s">
        <v>376</v>
      </c>
      <c r="D233" s="96" t="s">
        <v>42</v>
      </c>
      <c r="E233" s="96">
        <v>38855300</v>
      </c>
      <c r="F233" s="97" t="str">
        <f>IF(OR(D233="-",IF(E233="-",0,E233)&gt;=IF(D233="-",0,D233)),"-",IF(D233="-",0,D233)-IF(E233="-",0,E233))</f>
        <v>-</v>
      </c>
    </row>
    <row r="234" spans="1:6" ht="41.25">
      <c r="A234" s="93" t="s">
        <v>377</v>
      </c>
      <c r="B234" s="94" t="s">
        <v>31</v>
      </c>
      <c r="C234" s="95" t="s">
        <v>1779</v>
      </c>
      <c r="D234" s="96" t="s">
        <v>42</v>
      </c>
      <c r="E234" s="96">
        <v>476000</v>
      </c>
      <c r="F234" s="97" t="str">
        <f t="shared" si="3"/>
        <v>-</v>
      </c>
    </row>
    <row r="235" spans="1:6" ht="41.25">
      <c r="A235" s="93" t="s">
        <v>377</v>
      </c>
      <c r="B235" s="94" t="s">
        <v>31</v>
      </c>
      <c r="C235" s="95" t="s">
        <v>1779</v>
      </c>
      <c r="D235" s="96">
        <v>476000</v>
      </c>
      <c r="E235" s="96">
        <v>476000</v>
      </c>
      <c r="F235" s="97" t="str">
        <f>IF(OR(D235="-",IF(E235="-",0,E235)&gt;=IF(D235="-",0,D235)),"-",IF(D235="-",0,D235)-IF(E235="-",0,E235))</f>
        <v>-</v>
      </c>
    </row>
    <row r="236" spans="1:6" ht="41.25">
      <c r="A236" s="93" t="s">
        <v>377</v>
      </c>
      <c r="B236" s="94" t="s">
        <v>31</v>
      </c>
      <c r="C236" s="95" t="s">
        <v>378</v>
      </c>
      <c r="D236" s="96" t="s">
        <v>42</v>
      </c>
      <c r="E236" s="96">
        <v>476000</v>
      </c>
      <c r="F236" s="97" t="str">
        <f>IF(OR(D236="-",IF(E236="-",0,E236)&gt;=IF(D236="-",0,D236)),"-",IF(D236="-",0,D236)-IF(E236="-",0,E236))</f>
        <v>-</v>
      </c>
    </row>
    <row r="237" spans="1:6" ht="56.25" customHeight="1">
      <c r="A237" s="93" t="s">
        <v>379</v>
      </c>
      <c r="B237" s="94" t="s">
        <v>31</v>
      </c>
      <c r="C237" s="95" t="s">
        <v>1773</v>
      </c>
      <c r="D237" s="96" t="s">
        <v>42</v>
      </c>
      <c r="E237" s="96">
        <v>142879300</v>
      </c>
      <c r="F237" s="97" t="str">
        <f t="shared" si="3"/>
        <v>-</v>
      </c>
    </row>
    <row r="238" spans="1:6" ht="66" customHeight="1">
      <c r="A238" s="93" t="s">
        <v>380</v>
      </c>
      <c r="B238" s="94" t="s">
        <v>31</v>
      </c>
      <c r="C238" s="95" t="s">
        <v>1774</v>
      </c>
      <c r="D238" s="96">
        <v>372727800</v>
      </c>
      <c r="E238" s="96">
        <v>142879300</v>
      </c>
      <c r="F238" s="97">
        <f t="shared" si="3"/>
        <v>229848500</v>
      </c>
    </row>
    <row r="239" spans="1:6" ht="66" customHeight="1">
      <c r="A239" s="93" t="s">
        <v>380</v>
      </c>
      <c r="B239" s="94" t="s">
        <v>31</v>
      </c>
      <c r="C239" s="95" t="s">
        <v>381</v>
      </c>
      <c r="D239" s="96" t="s">
        <v>42</v>
      </c>
      <c r="E239" s="96">
        <v>142879300</v>
      </c>
      <c r="F239" s="97" t="str">
        <f>IF(OR(D239="-",IF(E239="-",0,E239)&gt;=IF(D239="-",0,D239)),"-",IF(D239="-",0,D239)-IF(E239="-",0,E239))</f>
        <v>-</v>
      </c>
    </row>
    <row r="240" spans="1:6" ht="55.5" customHeight="1">
      <c r="A240" s="93" t="s">
        <v>382</v>
      </c>
      <c r="B240" s="94" t="s">
        <v>31</v>
      </c>
      <c r="C240" s="95" t="s">
        <v>1775</v>
      </c>
      <c r="D240" s="96" t="s">
        <v>42</v>
      </c>
      <c r="E240" s="96">
        <v>237183000</v>
      </c>
      <c r="F240" s="97" t="str">
        <f t="shared" si="3"/>
        <v>-</v>
      </c>
    </row>
    <row r="241" spans="1:6" ht="69" customHeight="1">
      <c r="A241" s="93" t="s">
        <v>383</v>
      </c>
      <c r="B241" s="94" t="s">
        <v>31</v>
      </c>
      <c r="C241" s="95" t="s">
        <v>1776</v>
      </c>
      <c r="D241" s="96">
        <v>406601000</v>
      </c>
      <c r="E241" s="96">
        <v>237183000</v>
      </c>
      <c r="F241" s="97">
        <f t="shared" si="3"/>
        <v>169418000</v>
      </c>
    </row>
    <row r="242" spans="1:6" ht="61.5" customHeight="1">
      <c r="A242" s="93" t="s">
        <v>383</v>
      </c>
      <c r="B242" s="94" t="s">
        <v>31</v>
      </c>
      <c r="C242" s="95" t="s">
        <v>384</v>
      </c>
      <c r="D242" s="96" t="s">
        <v>42</v>
      </c>
      <c r="E242" s="96">
        <v>237183000</v>
      </c>
      <c r="F242" s="97" t="str">
        <f>IF(OR(D242="-",IF(E242="-",0,E242)&gt;=IF(D242="-",0,D242)),"-",IF(D242="-",0,D242)-IF(E242="-",0,E242))</f>
        <v>-</v>
      </c>
    </row>
    <row r="243" spans="1:6" ht="18" customHeight="1">
      <c r="A243" s="93" t="s">
        <v>385</v>
      </c>
      <c r="B243" s="94" t="s">
        <v>31</v>
      </c>
      <c r="C243" s="95" t="s">
        <v>1777</v>
      </c>
      <c r="D243" s="96" t="s">
        <v>42</v>
      </c>
      <c r="E243" s="96">
        <v>1529177.63</v>
      </c>
      <c r="F243" s="97" t="str">
        <f t="shared" si="3"/>
        <v>-</v>
      </c>
    </row>
    <row r="244" spans="1:6" ht="18" customHeight="1">
      <c r="A244" s="93" t="s">
        <v>386</v>
      </c>
      <c r="B244" s="94" t="s">
        <v>31</v>
      </c>
      <c r="C244" s="95" t="s">
        <v>1778</v>
      </c>
      <c r="D244" s="96">
        <v>644862.35</v>
      </c>
      <c r="E244" s="96">
        <v>1529177.63</v>
      </c>
      <c r="F244" s="97" t="str">
        <f t="shared" si="3"/>
        <v>-</v>
      </c>
    </row>
    <row r="245" spans="1:6" ht="18" customHeight="1">
      <c r="A245" s="93" t="s">
        <v>386</v>
      </c>
      <c r="B245" s="94" t="s">
        <v>31</v>
      </c>
      <c r="C245" s="95" t="s">
        <v>387</v>
      </c>
      <c r="D245" s="96" t="s">
        <v>42</v>
      </c>
      <c r="E245" s="96">
        <v>1529177.63</v>
      </c>
      <c r="F245" s="97" t="str">
        <f>IF(OR(D245="-",IF(E245="-",0,E245)&gt;=IF(D245="-",0,D245)),"-",IF(D245="-",0,D245)-IF(E245="-",0,E245))</f>
        <v>-</v>
      </c>
    </row>
    <row r="246" spans="1:6" ht="42" customHeight="1">
      <c r="A246" s="93" t="s">
        <v>388</v>
      </c>
      <c r="B246" s="94" t="s">
        <v>31</v>
      </c>
      <c r="C246" s="95" t="s">
        <v>389</v>
      </c>
      <c r="D246" s="96">
        <v>629481020</v>
      </c>
      <c r="E246" s="96">
        <v>141650407.93</v>
      </c>
      <c r="F246" s="97">
        <f t="shared" si="3"/>
        <v>487830612.07</v>
      </c>
    </row>
    <row r="247" spans="1:6" ht="82.5">
      <c r="A247" s="93" t="s">
        <v>390</v>
      </c>
      <c r="B247" s="94" t="s">
        <v>31</v>
      </c>
      <c r="C247" s="95" t="s">
        <v>1790</v>
      </c>
      <c r="D247" s="96">
        <v>53900900</v>
      </c>
      <c r="E247" s="96" t="s">
        <v>42</v>
      </c>
      <c r="F247" s="97">
        <f t="shared" si="3"/>
        <v>53900900</v>
      </c>
    </row>
    <row r="248" spans="1:6" ht="54" customHeight="1">
      <c r="A248" s="93" t="s">
        <v>391</v>
      </c>
      <c r="B248" s="94" t="s">
        <v>31</v>
      </c>
      <c r="C248" s="95" t="s">
        <v>1780</v>
      </c>
      <c r="D248" s="96" t="s">
        <v>42</v>
      </c>
      <c r="E248" s="96">
        <v>49565390.32</v>
      </c>
      <c r="F248" s="97" t="str">
        <f t="shared" si="3"/>
        <v>-</v>
      </c>
    </row>
    <row r="249" spans="1:6" ht="54.75" customHeight="1">
      <c r="A249" s="93" t="s">
        <v>392</v>
      </c>
      <c r="B249" s="94" t="s">
        <v>31</v>
      </c>
      <c r="C249" s="95" t="s">
        <v>1781</v>
      </c>
      <c r="D249" s="96">
        <v>153520410</v>
      </c>
      <c r="E249" s="96">
        <v>49565390.32</v>
      </c>
      <c r="F249" s="97">
        <f t="shared" si="3"/>
        <v>103955019.68</v>
      </c>
    </row>
    <row r="250" spans="1:6" ht="53.25" customHeight="1">
      <c r="A250" s="93" t="s">
        <v>392</v>
      </c>
      <c r="B250" s="94" t="s">
        <v>31</v>
      </c>
      <c r="C250" s="95" t="s">
        <v>393</v>
      </c>
      <c r="D250" s="96" t="s">
        <v>42</v>
      </c>
      <c r="E250" s="96">
        <v>49565390.32</v>
      </c>
      <c r="F250" s="97" t="str">
        <f>IF(OR(D250="-",IF(E250="-",0,E250)&gt;=IF(D250="-",0,D250)),"-",IF(D250="-",0,D250)-IF(E250="-",0,E250))</f>
        <v>-</v>
      </c>
    </row>
    <row r="251" spans="1:6" ht="69.75" customHeight="1">
      <c r="A251" s="93" t="s">
        <v>394</v>
      </c>
      <c r="B251" s="94" t="s">
        <v>31</v>
      </c>
      <c r="C251" s="95" t="s">
        <v>1782</v>
      </c>
      <c r="D251" s="96" t="s">
        <v>42</v>
      </c>
      <c r="E251" s="96">
        <v>15757836.35</v>
      </c>
      <c r="F251" s="97" t="str">
        <f t="shared" si="3"/>
        <v>-</v>
      </c>
    </row>
    <row r="252" spans="1:6" ht="84" customHeight="1">
      <c r="A252" s="93" t="s">
        <v>395</v>
      </c>
      <c r="B252" s="94" t="s">
        <v>31</v>
      </c>
      <c r="C252" s="95" t="s">
        <v>1783</v>
      </c>
      <c r="D252" s="96">
        <v>38731500</v>
      </c>
      <c r="E252" s="96">
        <v>15757836.35</v>
      </c>
      <c r="F252" s="97">
        <f t="shared" si="3"/>
        <v>22973663.65</v>
      </c>
    </row>
    <row r="253" spans="1:6" ht="83.25" customHeight="1">
      <c r="A253" s="93" t="s">
        <v>395</v>
      </c>
      <c r="B253" s="94" t="s">
        <v>31</v>
      </c>
      <c r="C253" s="95" t="s">
        <v>396</v>
      </c>
      <c r="D253" s="96" t="s">
        <v>42</v>
      </c>
      <c r="E253" s="96">
        <v>15757836.35</v>
      </c>
      <c r="F253" s="97" t="str">
        <f>IF(OR(D253="-",IF(E253="-",0,E253)&gt;=IF(D253="-",0,D253)),"-",IF(D253="-",0,D253)-IF(E253="-",0,E253))</f>
        <v>-</v>
      </c>
    </row>
    <row r="254" spans="1:6" ht="35.25" customHeight="1">
      <c r="A254" s="93" t="s">
        <v>397</v>
      </c>
      <c r="B254" s="94" t="s">
        <v>31</v>
      </c>
      <c r="C254" s="95" t="s">
        <v>1784</v>
      </c>
      <c r="D254" s="96" t="s">
        <v>42</v>
      </c>
      <c r="E254" s="96">
        <v>8581700</v>
      </c>
      <c r="F254" s="97" t="str">
        <f t="shared" si="3"/>
        <v>-</v>
      </c>
    </row>
    <row r="255" spans="1:6" ht="51" customHeight="1">
      <c r="A255" s="93" t="s">
        <v>398</v>
      </c>
      <c r="B255" s="94" t="s">
        <v>31</v>
      </c>
      <c r="C255" s="95" t="s">
        <v>1785</v>
      </c>
      <c r="D255" s="96">
        <v>8695910</v>
      </c>
      <c r="E255" s="96">
        <v>8581700</v>
      </c>
      <c r="F255" s="97">
        <f t="shared" si="3"/>
        <v>114210</v>
      </c>
    </row>
    <row r="256" spans="1:6" ht="54" customHeight="1">
      <c r="A256" s="93" t="s">
        <v>398</v>
      </c>
      <c r="B256" s="94" t="s">
        <v>31</v>
      </c>
      <c r="C256" s="95" t="s">
        <v>399</v>
      </c>
      <c r="D256" s="96" t="s">
        <v>42</v>
      </c>
      <c r="E256" s="96">
        <v>8581700</v>
      </c>
      <c r="F256" s="97" t="str">
        <f>IF(OR(D256="-",IF(E256="-",0,E256)&gt;=IF(D256="-",0,D256)),"-",IF(D256="-",0,D256)-IF(E256="-",0,E256))</f>
        <v>-</v>
      </c>
    </row>
    <row r="257" spans="1:6" ht="48.75" customHeight="1">
      <c r="A257" s="93" t="s">
        <v>400</v>
      </c>
      <c r="B257" s="94" t="s">
        <v>31</v>
      </c>
      <c r="C257" s="95" t="s">
        <v>1786</v>
      </c>
      <c r="D257" s="96" t="s">
        <v>42</v>
      </c>
      <c r="E257" s="96">
        <v>1233612.93</v>
      </c>
      <c r="F257" s="97" t="str">
        <f t="shared" si="3"/>
        <v>-</v>
      </c>
    </row>
    <row r="258" spans="1:6" ht="48.75" customHeight="1">
      <c r="A258" s="93" t="s">
        <v>401</v>
      </c>
      <c r="B258" s="94" t="s">
        <v>31</v>
      </c>
      <c r="C258" s="95" t="s">
        <v>1787</v>
      </c>
      <c r="D258" s="96">
        <v>2731800</v>
      </c>
      <c r="E258" s="96">
        <v>1233612.93</v>
      </c>
      <c r="F258" s="97">
        <f t="shared" si="3"/>
        <v>1498187.07</v>
      </c>
    </row>
    <row r="259" spans="1:6" ht="48.75" customHeight="1">
      <c r="A259" s="93" t="s">
        <v>401</v>
      </c>
      <c r="B259" s="94" t="s">
        <v>31</v>
      </c>
      <c r="C259" s="95" t="s">
        <v>402</v>
      </c>
      <c r="D259" s="96" t="s">
        <v>42</v>
      </c>
      <c r="E259" s="96">
        <v>1233612.93</v>
      </c>
      <c r="F259" s="97" t="str">
        <f>IF(OR(D259="-",IF(E259="-",0,E259)&gt;=IF(D259="-",0,D259)),"-",IF(D259="-",0,D259)-IF(E259="-",0,E259))</f>
        <v>-</v>
      </c>
    </row>
    <row r="260" spans="1:6" ht="36" customHeight="1">
      <c r="A260" s="93" t="s">
        <v>403</v>
      </c>
      <c r="B260" s="94" t="s">
        <v>31</v>
      </c>
      <c r="C260" s="95" t="s">
        <v>1788</v>
      </c>
      <c r="D260" s="96" t="s">
        <v>42</v>
      </c>
      <c r="E260" s="96">
        <v>38482398.45</v>
      </c>
      <c r="F260" s="97" t="str">
        <f t="shared" si="3"/>
        <v>-</v>
      </c>
    </row>
    <row r="261" spans="1:6" ht="51" customHeight="1">
      <c r="A261" s="93" t="s">
        <v>404</v>
      </c>
      <c r="B261" s="94" t="s">
        <v>31</v>
      </c>
      <c r="C261" s="95" t="s">
        <v>1789</v>
      </c>
      <c r="D261" s="96">
        <v>94068500</v>
      </c>
      <c r="E261" s="96">
        <v>38482398.45</v>
      </c>
      <c r="F261" s="97">
        <f t="shared" si="3"/>
        <v>55586101.55</v>
      </c>
    </row>
    <row r="262" spans="1:6" ht="51.75" customHeight="1">
      <c r="A262" s="93" t="s">
        <v>404</v>
      </c>
      <c r="B262" s="94" t="s">
        <v>31</v>
      </c>
      <c r="C262" s="95" t="s">
        <v>405</v>
      </c>
      <c r="D262" s="96" t="s">
        <v>42</v>
      </c>
      <c r="E262" s="96">
        <v>38482398.45</v>
      </c>
      <c r="F262" s="97" t="str">
        <f>IF(OR(D262="-",IF(E262="-",0,E262)&gt;=IF(D262="-",0,D262)),"-",IF(D262="-",0,D262)-IF(E262="-",0,E262))</f>
        <v>-</v>
      </c>
    </row>
    <row r="263" spans="1:6" ht="54" customHeight="1">
      <c r="A263" s="93" t="s">
        <v>406</v>
      </c>
      <c r="B263" s="94" t="s">
        <v>31</v>
      </c>
      <c r="C263" s="95" t="s">
        <v>1791</v>
      </c>
      <c r="D263" s="96">
        <v>200000000</v>
      </c>
      <c r="E263" s="96" t="s">
        <v>42</v>
      </c>
      <c r="F263" s="97">
        <f t="shared" si="3"/>
        <v>200000000</v>
      </c>
    </row>
    <row r="264" spans="1:6" ht="21" customHeight="1">
      <c r="A264" s="93" t="s">
        <v>407</v>
      </c>
      <c r="B264" s="94" t="s">
        <v>31</v>
      </c>
      <c r="C264" s="95" t="s">
        <v>408</v>
      </c>
      <c r="D264" s="96" t="s">
        <v>42</v>
      </c>
      <c r="E264" s="96">
        <v>28029469.88</v>
      </c>
      <c r="F264" s="97" t="str">
        <f t="shared" si="3"/>
        <v>-</v>
      </c>
    </row>
    <row r="265" spans="1:6" ht="21" customHeight="1">
      <c r="A265" s="93" t="s">
        <v>409</v>
      </c>
      <c r="B265" s="94" t="s">
        <v>31</v>
      </c>
      <c r="C265" s="95" t="s">
        <v>410</v>
      </c>
      <c r="D265" s="96">
        <v>77832000</v>
      </c>
      <c r="E265" s="96">
        <v>28029469.88</v>
      </c>
      <c r="F265" s="97">
        <f t="shared" si="3"/>
        <v>49802530.120000005</v>
      </c>
    </row>
    <row r="266" spans="1:6" ht="21" customHeight="1">
      <c r="A266" s="93" t="s">
        <v>409</v>
      </c>
      <c r="B266" s="94" t="s">
        <v>31</v>
      </c>
      <c r="C266" s="95" t="s">
        <v>411</v>
      </c>
      <c r="D266" s="96" t="s">
        <v>42</v>
      </c>
      <c r="E266" s="96">
        <v>11740428.25</v>
      </c>
      <c r="F266" s="97" t="str">
        <f t="shared" si="3"/>
        <v>-</v>
      </c>
    </row>
    <row r="267" spans="1:6" ht="21" customHeight="1">
      <c r="A267" s="93" t="s">
        <v>409</v>
      </c>
      <c r="B267" s="94" t="s">
        <v>31</v>
      </c>
      <c r="C267" s="95" t="s">
        <v>412</v>
      </c>
      <c r="D267" s="96" t="s">
        <v>42</v>
      </c>
      <c r="E267" s="96">
        <v>313060</v>
      </c>
      <c r="F267" s="97" t="str">
        <f t="shared" si="3"/>
        <v>-</v>
      </c>
    </row>
    <row r="268" spans="1:6" ht="21" customHeight="1">
      <c r="A268" s="93" t="s">
        <v>409</v>
      </c>
      <c r="B268" s="94" t="s">
        <v>31</v>
      </c>
      <c r="C268" s="95" t="s">
        <v>413</v>
      </c>
      <c r="D268" s="96" t="s">
        <v>42</v>
      </c>
      <c r="E268" s="96">
        <v>13416120</v>
      </c>
      <c r="F268" s="97" t="str">
        <f t="shared" si="3"/>
        <v>-</v>
      </c>
    </row>
    <row r="269" spans="1:6" ht="21" customHeight="1">
      <c r="A269" s="93" t="s">
        <v>409</v>
      </c>
      <c r="B269" s="94" t="s">
        <v>31</v>
      </c>
      <c r="C269" s="95" t="s">
        <v>414</v>
      </c>
      <c r="D269" s="96" t="s">
        <v>42</v>
      </c>
      <c r="E269" s="96">
        <v>416596.95</v>
      </c>
      <c r="F269" s="97" t="str">
        <f t="shared" si="3"/>
        <v>-</v>
      </c>
    </row>
    <row r="270" spans="1:6" ht="21" customHeight="1">
      <c r="A270" s="93" t="s">
        <v>409</v>
      </c>
      <c r="B270" s="94" t="s">
        <v>31</v>
      </c>
      <c r="C270" s="95" t="s">
        <v>415</v>
      </c>
      <c r="D270" s="96" t="s">
        <v>42</v>
      </c>
      <c r="E270" s="96" t="s">
        <v>42</v>
      </c>
      <c r="F270" s="97" t="str">
        <f aca="true" t="shared" si="4" ref="F270:F340">IF(OR(D270="-",IF(E270="-",0,E270)&gt;=IF(D270="-",0,D270)),"-",IF(D270="-",0,D270)-IF(E270="-",0,E270))</f>
        <v>-</v>
      </c>
    </row>
    <row r="271" spans="1:6" ht="21" customHeight="1">
      <c r="A271" s="93" t="s">
        <v>409</v>
      </c>
      <c r="B271" s="94" t="s">
        <v>31</v>
      </c>
      <c r="C271" s="95" t="s">
        <v>416</v>
      </c>
      <c r="D271" s="96" t="s">
        <v>42</v>
      </c>
      <c r="E271" s="96">
        <v>2029054.68</v>
      </c>
      <c r="F271" s="97" t="str">
        <f t="shared" si="4"/>
        <v>-</v>
      </c>
    </row>
    <row r="272" spans="1:6" ht="21" customHeight="1">
      <c r="A272" s="93" t="s">
        <v>409</v>
      </c>
      <c r="B272" s="94" t="s">
        <v>31</v>
      </c>
      <c r="C272" s="95" t="s">
        <v>417</v>
      </c>
      <c r="D272" s="96" t="s">
        <v>42</v>
      </c>
      <c r="E272" s="96">
        <v>114210</v>
      </c>
      <c r="F272" s="97" t="str">
        <f t="shared" si="4"/>
        <v>-</v>
      </c>
    </row>
    <row r="273" spans="1:6" ht="37.5" customHeight="1">
      <c r="A273" s="93" t="s">
        <v>418</v>
      </c>
      <c r="B273" s="94" t="s">
        <v>31</v>
      </c>
      <c r="C273" s="95" t="s">
        <v>419</v>
      </c>
      <c r="D273" s="96">
        <v>1692157070</v>
      </c>
      <c r="E273" s="96">
        <v>996312145.43</v>
      </c>
      <c r="F273" s="97">
        <f t="shared" si="4"/>
        <v>695844924.57</v>
      </c>
    </row>
    <row r="274" spans="1:6" ht="69">
      <c r="A274" s="93" t="s">
        <v>420</v>
      </c>
      <c r="B274" s="94" t="s">
        <v>31</v>
      </c>
      <c r="C274" s="95" t="s">
        <v>1792</v>
      </c>
      <c r="D274" s="96" t="s">
        <v>42</v>
      </c>
      <c r="E274" s="96">
        <v>1663428.69</v>
      </c>
      <c r="F274" s="97" t="str">
        <f t="shared" si="4"/>
        <v>-</v>
      </c>
    </row>
    <row r="275" spans="1:6" ht="66" customHeight="1">
      <c r="A275" s="93" t="s">
        <v>421</v>
      </c>
      <c r="B275" s="94" t="s">
        <v>31</v>
      </c>
      <c r="C275" s="95" t="s">
        <v>1793</v>
      </c>
      <c r="D275" s="96">
        <v>3382200</v>
      </c>
      <c r="E275" s="96">
        <v>1663428.69</v>
      </c>
      <c r="F275" s="97">
        <f t="shared" si="4"/>
        <v>1718771.31</v>
      </c>
    </row>
    <row r="276" spans="1:6" ht="66" customHeight="1">
      <c r="A276" s="93" t="s">
        <v>421</v>
      </c>
      <c r="B276" s="94" t="s">
        <v>31</v>
      </c>
      <c r="C276" s="95" t="s">
        <v>422</v>
      </c>
      <c r="D276" s="96" t="s">
        <v>42</v>
      </c>
      <c r="E276" s="96">
        <v>1663428.69</v>
      </c>
      <c r="F276" s="97" t="str">
        <f>IF(OR(D276="-",IF(E276="-",0,E276)&gt;=IF(D276="-",0,D276)),"-",IF(D276="-",0,D276)-IF(E276="-",0,E276))</f>
        <v>-</v>
      </c>
    </row>
    <row r="277" spans="1:6" ht="54.75">
      <c r="A277" s="93" t="s">
        <v>423</v>
      </c>
      <c r="B277" s="94" t="s">
        <v>31</v>
      </c>
      <c r="C277" s="95" t="s">
        <v>1794</v>
      </c>
      <c r="D277" s="96" t="s">
        <v>42</v>
      </c>
      <c r="E277" s="96">
        <v>9957115.81</v>
      </c>
      <c r="F277" s="97" t="str">
        <f t="shared" si="4"/>
        <v>-</v>
      </c>
    </row>
    <row r="278" spans="1:6" ht="53.25" customHeight="1">
      <c r="A278" s="93" t="s">
        <v>424</v>
      </c>
      <c r="B278" s="94" t="s">
        <v>31</v>
      </c>
      <c r="C278" s="95" t="s">
        <v>1795</v>
      </c>
      <c r="D278" s="96">
        <v>20067500</v>
      </c>
      <c r="E278" s="96">
        <v>9957115.81</v>
      </c>
      <c r="F278" s="97">
        <f t="shared" si="4"/>
        <v>10110384.19</v>
      </c>
    </row>
    <row r="279" spans="1:6" ht="53.25" customHeight="1">
      <c r="A279" s="93" t="s">
        <v>424</v>
      </c>
      <c r="B279" s="94" t="s">
        <v>31</v>
      </c>
      <c r="C279" s="95" t="s">
        <v>425</v>
      </c>
      <c r="D279" s="96" t="s">
        <v>42</v>
      </c>
      <c r="E279" s="96">
        <v>9957115.81</v>
      </c>
      <c r="F279" s="97" t="str">
        <f>IF(OR(D279="-",IF(E279="-",0,E279)&gt;=IF(D279="-",0,D279)),"-",IF(D279="-",0,D279)-IF(E279="-",0,E279))</f>
        <v>-</v>
      </c>
    </row>
    <row r="280" spans="1:6" ht="53.25" customHeight="1">
      <c r="A280" s="93" t="s">
        <v>426</v>
      </c>
      <c r="B280" s="94" t="s">
        <v>31</v>
      </c>
      <c r="C280" s="95" t="s">
        <v>427</v>
      </c>
      <c r="D280" s="96" t="s">
        <v>42</v>
      </c>
      <c r="E280" s="96">
        <v>856949111.94</v>
      </c>
      <c r="F280" s="97" t="str">
        <f t="shared" si="4"/>
        <v>-</v>
      </c>
    </row>
    <row r="281" spans="1:6" ht="53.25" customHeight="1">
      <c r="A281" s="93" t="s">
        <v>428</v>
      </c>
      <c r="B281" s="94" t="s">
        <v>31</v>
      </c>
      <c r="C281" s="95" t="s">
        <v>429</v>
      </c>
      <c r="D281" s="96">
        <v>1458174770</v>
      </c>
      <c r="E281" s="96">
        <v>856949111.94</v>
      </c>
      <c r="F281" s="97">
        <f t="shared" si="4"/>
        <v>601225658.06</v>
      </c>
    </row>
    <row r="282" spans="1:6" ht="48.75" customHeight="1">
      <c r="A282" s="93" t="s">
        <v>428</v>
      </c>
      <c r="B282" s="94" t="s">
        <v>31</v>
      </c>
      <c r="C282" s="95" t="s">
        <v>430</v>
      </c>
      <c r="D282" s="96" t="s">
        <v>42</v>
      </c>
      <c r="E282" s="96">
        <v>616280059.71</v>
      </c>
      <c r="F282" s="97" t="str">
        <f t="shared" si="4"/>
        <v>-</v>
      </c>
    </row>
    <row r="283" spans="1:6" ht="48.75" customHeight="1">
      <c r="A283" s="93" t="s">
        <v>428</v>
      </c>
      <c r="B283" s="94" t="s">
        <v>31</v>
      </c>
      <c r="C283" s="95" t="s">
        <v>431</v>
      </c>
      <c r="D283" s="96" t="s">
        <v>42</v>
      </c>
      <c r="E283" s="96">
        <v>238988368.19</v>
      </c>
      <c r="F283" s="97" t="str">
        <f t="shared" si="4"/>
        <v>-</v>
      </c>
    </row>
    <row r="284" spans="1:6" ht="48.75" customHeight="1">
      <c r="A284" s="93" t="s">
        <v>428</v>
      </c>
      <c r="B284" s="94" t="s">
        <v>31</v>
      </c>
      <c r="C284" s="95" t="s">
        <v>432</v>
      </c>
      <c r="D284" s="96" t="s">
        <v>42</v>
      </c>
      <c r="E284" s="96">
        <v>1502124.04</v>
      </c>
      <c r="F284" s="97" t="str">
        <f t="shared" si="4"/>
        <v>-</v>
      </c>
    </row>
    <row r="285" spans="1:6" ht="48.75" customHeight="1">
      <c r="A285" s="93" t="s">
        <v>428</v>
      </c>
      <c r="B285" s="94" t="s">
        <v>31</v>
      </c>
      <c r="C285" s="95" t="s">
        <v>433</v>
      </c>
      <c r="D285" s="96" t="s">
        <v>42</v>
      </c>
      <c r="E285" s="96">
        <v>178560</v>
      </c>
      <c r="F285" s="97" t="str">
        <f t="shared" si="4"/>
        <v>-</v>
      </c>
    </row>
    <row r="286" spans="1:6" ht="65.25" customHeight="1">
      <c r="A286" s="93" t="s">
        <v>434</v>
      </c>
      <c r="B286" s="94" t="s">
        <v>31</v>
      </c>
      <c r="C286" s="95" t="s">
        <v>1796</v>
      </c>
      <c r="D286" s="96" t="s">
        <v>42</v>
      </c>
      <c r="E286" s="96">
        <v>15790369.58</v>
      </c>
      <c r="F286" s="97" t="str">
        <f t="shared" si="4"/>
        <v>-</v>
      </c>
    </row>
    <row r="287" spans="1:6" ht="64.5" customHeight="1">
      <c r="A287" s="93" t="s">
        <v>435</v>
      </c>
      <c r="B287" s="94" t="s">
        <v>31</v>
      </c>
      <c r="C287" s="95" t="s">
        <v>1797</v>
      </c>
      <c r="D287" s="96">
        <v>25952100</v>
      </c>
      <c r="E287" s="96">
        <v>15790369.58</v>
      </c>
      <c r="F287" s="97">
        <f t="shared" si="4"/>
        <v>10161730.42</v>
      </c>
    </row>
    <row r="288" spans="1:6" ht="69" customHeight="1">
      <c r="A288" s="93" t="s">
        <v>435</v>
      </c>
      <c r="B288" s="94" t="s">
        <v>31</v>
      </c>
      <c r="C288" s="95" t="s">
        <v>436</v>
      </c>
      <c r="D288" s="96" t="s">
        <v>42</v>
      </c>
      <c r="E288" s="96">
        <v>15790369.58</v>
      </c>
      <c r="F288" s="97" t="str">
        <f>IF(OR(D288="-",IF(E288="-",0,E288)&gt;=IF(D288="-",0,D288)),"-",IF(D288="-",0,D288)-IF(E288="-",0,E288))</f>
        <v>-</v>
      </c>
    </row>
    <row r="289" spans="1:6" ht="91.5" customHeight="1">
      <c r="A289" s="93" t="s">
        <v>437</v>
      </c>
      <c r="B289" s="94" t="s">
        <v>31</v>
      </c>
      <c r="C289" s="95" t="s">
        <v>1798</v>
      </c>
      <c r="D289" s="96" t="s">
        <v>42</v>
      </c>
      <c r="E289" s="96">
        <v>14202700</v>
      </c>
      <c r="F289" s="97" t="str">
        <f t="shared" si="4"/>
        <v>-</v>
      </c>
    </row>
    <row r="290" spans="1:6" ht="93" customHeight="1">
      <c r="A290" s="93" t="s">
        <v>438</v>
      </c>
      <c r="B290" s="94" t="s">
        <v>31</v>
      </c>
      <c r="C290" s="95" t="s">
        <v>1799</v>
      </c>
      <c r="D290" s="96">
        <v>24702700</v>
      </c>
      <c r="E290" s="96">
        <v>14202700</v>
      </c>
      <c r="F290" s="97">
        <f t="shared" si="4"/>
        <v>10500000</v>
      </c>
    </row>
    <row r="291" spans="1:6" ht="99" customHeight="1">
      <c r="A291" s="93" t="s">
        <v>438</v>
      </c>
      <c r="B291" s="94" t="s">
        <v>31</v>
      </c>
      <c r="C291" s="95" t="s">
        <v>439</v>
      </c>
      <c r="D291" s="96" t="s">
        <v>42</v>
      </c>
      <c r="E291" s="96">
        <v>14202700</v>
      </c>
      <c r="F291" s="97" t="str">
        <f>IF(OR(D291="-",IF(E291="-",0,E291)&gt;=IF(D291="-",0,D291)),"-",IF(D291="-",0,D291)-IF(E291="-",0,E291))</f>
        <v>-</v>
      </c>
    </row>
    <row r="292" spans="1:6" ht="87" customHeight="1">
      <c r="A292" s="93" t="s">
        <v>440</v>
      </c>
      <c r="B292" s="94" t="s">
        <v>31</v>
      </c>
      <c r="C292" s="95" t="s">
        <v>1800</v>
      </c>
      <c r="D292" s="96" t="s">
        <v>42</v>
      </c>
      <c r="E292" s="96">
        <v>3406649.99</v>
      </c>
      <c r="F292" s="97" t="str">
        <f t="shared" si="4"/>
        <v>-</v>
      </c>
    </row>
    <row r="293" spans="1:6" ht="84.75" customHeight="1">
      <c r="A293" s="93" t="s">
        <v>441</v>
      </c>
      <c r="B293" s="94" t="s">
        <v>31</v>
      </c>
      <c r="C293" s="95" t="s">
        <v>1801</v>
      </c>
      <c r="D293" s="96">
        <v>4193300</v>
      </c>
      <c r="E293" s="96">
        <v>3406649.99</v>
      </c>
      <c r="F293" s="97">
        <f t="shared" si="4"/>
        <v>786650.0099999998</v>
      </c>
    </row>
    <row r="294" spans="1:6" ht="85.5" customHeight="1">
      <c r="A294" s="93" t="s">
        <v>441</v>
      </c>
      <c r="B294" s="94" t="s">
        <v>31</v>
      </c>
      <c r="C294" s="95" t="s">
        <v>442</v>
      </c>
      <c r="D294" s="96" t="s">
        <v>42</v>
      </c>
      <c r="E294" s="96">
        <v>3406649.99</v>
      </c>
      <c r="F294" s="97" t="str">
        <f>IF(OR(D294="-",IF(E294="-",0,E294)&gt;=IF(D294="-",0,D294)),"-",IF(D294="-",0,D294)-IF(E294="-",0,E294))</f>
        <v>-</v>
      </c>
    </row>
    <row r="295" spans="1:6" ht="69">
      <c r="A295" s="93" t="s">
        <v>443</v>
      </c>
      <c r="B295" s="94" t="s">
        <v>31</v>
      </c>
      <c r="C295" s="95" t="s">
        <v>1802</v>
      </c>
      <c r="D295" s="96" t="s">
        <v>42</v>
      </c>
      <c r="E295" s="96">
        <v>3900</v>
      </c>
      <c r="F295" s="97" t="str">
        <f t="shared" si="4"/>
        <v>-</v>
      </c>
    </row>
    <row r="296" spans="1:6" ht="84.75" customHeight="1">
      <c r="A296" s="93" t="s">
        <v>444</v>
      </c>
      <c r="B296" s="94" t="s">
        <v>31</v>
      </c>
      <c r="C296" s="95" t="s">
        <v>1803</v>
      </c>
      <c r="D296" s="96">
        <v>3900</v>
      </c>
      <c r="E296" s="96">
        <v>3900</v>
      </c>
      <c r="F296" s="97" t="str">
        <f t="shared" si="4"/>
        <v>-</v>
      </c>
    </row>
    <row r="297" spans="1:6" ht="78.75" customHeight="1">
      <c r="A297" s="93" t="s">
        <v>444</v>
      </c>
      <c r="B297" s="94" t="s">
        <v>31</v>
      </c>
      <c r="C297" s="95" t="s">
        <v>445</v>
      </c>
      <c r="D297" s="96" t="s">
        <v>42</v>
      </c>
      <c r="E297" s="96">
        <v>3900</v>
      </c>
      <c r="F297" s="97" t="str">
        <f>IF(OR(D297="-",IF(E297="-",0,E297)&gt;=IF(D297="-",0,D297)),"-",IF(D297="-",0,D297)-IF(E297="-",0,E297))</f>
        <v>-</v>
      </c>
    </row>
    <row r="298" spans="1:6" ht="78.75" customHeight="1">
      <c r="A298" s="93" t="s">
        <v>446</v>
      </c>
      <c r="B298" s="94" t="s">
        <v>31</v>
      </c>
      <c r="C298" s="95" t="s">
        <v>1804</v>
      </c>
      <c r="D298" s="96" t="s">
        <v>42</v>
      </c>
      <c r="E298" s="96">
        <v>16876827.45</v>
      </c>
      <c r="F298" s="97" t="str">
        <f t="shared" si="4"/>
        <v>-</v>
      </c>
    </row>
    <row r="299" spans="1:6" ht="78.75" customHeight="1">
      <c r="A299" s="93" t="s">
        <v>447</v>
      </c>
      <c r="B299" s="94" t="s">
        <v>31</v>
      </c>
      <c r="C299" s="95" t="s">
        <v>1805</v>
      </c>
      <c r="D299" s="96">
        <v>28220300</v>
      </c>
      <c r="E299" s="96">
        <v>16876827.45</v>
      </c>
      <c r="F299" s="97">
        <f t="shared" si="4"/>
        <v>11343472.55</v>
      </c>
    </row>
    <row r="300" spans="1:6" ht="82.5" customHeight="1">
      <c r="A300" s="93" t="s">
        <v>447</v>
      </c>
      <c r="B300" s="94" t="s">
        <v>31</v>
      </c>
      <c r="C300" s="95" t="s">
        <v>448</v>
      </c>
      <c r="D300" s="96" t="s">
        <v>42</v>
      </c>
      <c r="E300" s="96">
        <v>16876827.45</v>
      </c>
      <c r="F300" s="97" t="str">
        <f>IF(OR(D300="-",IF(E300="-",0,E300)&gt;=IF(D300="-",0,D300)),"-",IF(D300="-",0,D300)-IF(E300="-",0,E300))</f>
        <v>-</v>
      </c>
    </row>
    <row r="301" spans="1:6" ht="82.5" customHeight="1">
      <c r="A301" s="93" t="s">
        <v>449</v>
      </c>
      <c r="B301" s="94" t="s">
        <v>31</v>
      </c>
      <c r="C301" s="95" t="s">
        <v>1806</v>
      </c>
      <c r="D301" s="96" t="s">
        <v>42</v>
      </c>
      <c r="E301" s="96">
        <v>11666195.32</v>
      </c>
      <c r="F301" s="97" t="str">
        <f t="shared" si="4"/>
        <v>-</v>
      </c>
    </row>
    <row r="302" spans="1:6" ht="82.5">
      <c r="A302" s="93" t="s">
        <v>450</v>
      </c>
      <c r="B302" s="94" t="s">
        <v>31</v>
      </c>
      <c r="C302" s="95" t="s">
        <v>1807</v>
      </c>
      <c r="D302" s="96">
        <v>11672700</v>
      </c>
      <c r="E302" s="96">
        <v>11666195.32</v>
      </c>
      <c r="F302" s="97">
        <f t="shared" si="4"/>
        <v>6504.679999999702</v>
      </c>
    </row>
    <row r="303" spans="1:6" ht="82.5">
      <c r="A303" s="93" t="s">
        <v>450</v>
      </c>
      <c r="B303" s="94" t="s">
        <v>31</v>
      </c>
      <c r="C303" s="95" t="s">
        <v>451</v>
      </c>
      <c r="D303" s="96" t="s">
        <v>42</v>
      </c>
      <c r="E303" s="96">
        <v>11666195.32</v>
      </c>
      <c r="F303" s="97" t="str">
        <f>IF(OR(D303="-",IF(E303="-",0,E303)&gt;=IF(D303="-",0,D303)),"-",IF(D303="-",0,D303)-IF(E303="-",0,E303))</f>
        <v>-</v>
      </c>
    </row>
    <row r="304" spans="1:6" ht="41.25">
      <c r="A304" s="93" t="s">
        <v>452</v>
      </c>
      <c r="B304" s="94" t="s">
        <v>31</v>
      </c>
      <c r="C304" s="95" t="s">
        <v>1808</v>
      </c>
      <c r="D304" s="96" t="s">
        <v>42</v>
      </c>
      <c r="E304" s="96">
        <v>49010250.99</v>
      </c>
      <c r="F304" s="97" t="str">
        <f t="shared" si="4"/>
        <v>-</v>
      </c>
    </row>
    <row r="305" spans="1:6" ht="50.25" customHeight="1">
      <c r="A305" s="93" t="s">
        <v>453</v>
      </c>
      <c r="B305" s="94" t="s">
        <v>31</v>
      </c>
      <c r="C305" s="95" t="s">
        <v>1809</v>
      </c>
      <c r="D305" s="96">
        <v>77419400</v>
      </c>
      <c r="E305" s="96">
        <v>49010250.99</v>
      </c>
      <c r="F305" s="97">
        <f t="shared" si="4"/>
        <v>28409149.009999998</v>
      </c>
    </row>
    <row r="306" spans="1:6" ht="50.25" customHeight="1">
      <c r="A306" s="93" t="s">
        <v>453</v>
      </c>
      <c r="B306" s="94" t="s">
        <v>31</v>
      </c>
      <c r="C306" s="95" t="s">
        <v>454</v>
      </c>
      <c r="D306" s="96" t="s">
        <v>42</v>
      </c>
      <c r="E306" s="96">
        <v>49010250.99</v>
      </c>
      <c r="F306" s="97" t="str">
        <f>IF(OR(D306="-",IF(E306="-",0,E306)&gt;=IF(D306="-",0,D306)),"-",IF(D306="-",0,D306)-IF(E306="-",0,E306))</f>
        <v>-</v>
      </c>
    </row>
    <row r="307" spans="1:6" ht="71.25" customHeight="1">
      <c r="A307" s="93" t="s">
        <v>455</v>
      </c>
      <c r="B307" s="94" t="s">
        <v>31</v>
      </c>
      <c r="C307" s="95" t="s">
        <v>1810</v>
      </c>
      <c r="D307" s="96" t="s">
        <v>42</v>
      </c>
      <c r="E307" s="96">
        <v>1954.19</v>
      </c>
      <c r="F307" s="97" t="str">
        <f t="shared" si="4"/>
        <v>-</v>
      </c>
    </row>
    <row r="308" spans="1:6" ht="69">
      <c r="A308" s="93" t="s">
        <v>456</v>
      </c>
      <c r="B308" s="94" t="s">
        <v>31</v>
      </c>
      <c r="C308" s="95" t="s">
        <v>1811</v>
      </c>
      <c r="D308" s="96">
        <v>9500</v>
      </c>
      <c r="E308" s="96">
        <v>1954.19</v>
      </c>
      <c r="F308" s="97">
        <f t="shared" si="4"/>
        <v>7545.8099999999995</v>
      </c>
    </row>
    <row r="309" spans="1:6" ht="69">
      <c r="A309" s="93" t="s">
        <v>456</v>
      </c>
      <c r="B309" s="94" t="s">
        <v>31</v>
      </c>
      <c r="C309" s="95" t="s">
        <v>457</v>
      </c>
      <c r="D309" s="96" t="s">
        <v>42</v>
      </c>
      <c r="E309" s="96">
        <v>1954.19</v>
      </c>
      <c r="F309" s="97" t="str">
        <f>IF(OR(D309="-",IF(E309="-",0,E309)&gt;=IF(D309="-",0,D309)),"-",IF(D309="-",0,D309)-IF(E309="-",0,E309))</f>
        <v>-</v>
      </c>
    </row>
    <row r="310" spans="1:6" ht="111.75" customHeight="1">
      <c r="A310" s="113" t="s">
        <v>458</v>
      </c>
      <c r="B310" s="94" t="s">
        <v>31</v>
      </c>
      <c r="C310" s="95" t="s">
        <v>1812</v>
      </c>
      <c r="D310" s="96" t="s">
        <v>42</v>
      </c>
      <c r="E310" s="96">
        <v>14737281.68</v>
      </c>
      <c r="F310" s="97" t="str">
        <f t="shared" si="4"/>
        <v>-</v>
      </c>
    </row>
    <row r="311" spans="1:6" ht="110.25">
      <c r="A311" s="113" t="s">
        <v>459</v>
      </c>
      <c r="B311" s="94" t="s">
        <v>31</v>
      </c>
      <c r="C311" s="95" t="s">
        <v>1813</v>
      </c>
      <c r="D311" s="96">
        <v>33050500</v>
      </c>
      <c r="E311" s="96">
        <v>14737281.68</v>
      </c>
      <c r="F311" s="97">
        <f t="shared" si="4"/>
        <v>18313218.32</v>
      </c>
    </row>
    <row r="312" spans="1:6" ht="110.25">
      <c r="A312" s="113" t="s">
        <v>459</v>
      </c>
      <c r="B312" s="94" t="s">
        <v>31</v>
      </c>
      <c r="C312" s="95" t="s">
        <v>460</v>
      </c>
      <c r="D312" s="96" t="s">
        <v>42</v>
      </c>
      <c r="E312" s="96">
        <v>14737281.68</v>
      </c>
      <c r="F312" s="97" t="str">
        <f>IF(OR(D312="-",IF(E312="-",0,E312)&gt;=IF(D312="-",0,D312)),"-",IF(D312="-",0,D312)-IF(E312="-",0,E312))</f>
        <v>-</v>
      </c>
    </row>
    <row r="313" spans="1:6" ht="49.5" customHeight="1">
      <c r="A313" s="93" t="s">
        <v>461</v>
      </c>
      <c r="B313" s="94" t="s">
        <v>31</v>
      </c>
      <c r="C313" s="95" t="s">
        <v>1814</v>
      </c>
      <c r="D313" s="96">
        <v>1518700</v>
      </c>
      <c r="E313" s="96" t="s">
        <v>42</v>
      </c>
      <c r="F313" s="97">
        <f t="shared" si="4"/>
        <v>1518700</v>
      </c>
    </row>
    <row r="314" spans="1:6" ht="37.5" customHeight="1">
      <c r="A314" s="93" t="s">
        <v>462</v>
      </c>
      <c r="B314" s="94" t="s">
        <v>31</v>
      </c>
      <c r="C314" s="95" t="s">
        <v>1815</v>
      </c>
      <c r="D314" s="96" t="s">
        <v>42</v>
      </c>
      <c r="E314" s="96">
        <v>1963239.79</v>
      </c>
      <c r="F314" s="97" t="str">
        <f t="shared" si="4"/>
        <v>-</v>
      </c>
    </row>
    <row r="315" spans="1:6" ht="52.5" customHeight="1">
      <c r="A315" s="93" t="s">
        <v>463</v>
      </c>
      <c r="B315" s="94" t="s">
        <v>31</v>
      </c>
      <c r="C315" s="95" t="s">
        <v>1816</v>
      </c>
      <c r="D315" s="96">
        <v>3639900</v>
      </c>
      <c r="E315" s="96">
        <v>1963239.79</v>
      </c>
      <c r="F315" s="97">
        <f t="shared" si="4"/>
        <v>1676660.21</v>
      </c>
    </row>
    <row r="316" spans="1:6" ht="53.25" customHeight="1">
      <c r="A316" s="93" t="s">
        <v>463</v>
      </c>
      <c r="B316" s="94" t="s">
        <v>31</v>
      </c>
      <c r="C316" s="95" t="s">
        <v>464</v>
      </c>
      <c r="D316" s="96" t="s">
        <v>42</v>
      </c>
      <c r="E316" s="96">
        <v>1963239.79</v>
      </c>
      <c r="F316" s="97" t="str">
        <f>IF(OR(D316="-",IF(E316="-",0,E316)&gt;=IF(D316="-",0,D316)),"-",IF(D316="-",0,D316)-IF(E316="-",0,E316))</f>
        <v>-</v>
      </c>
    </row>
    <row r="317" spans="1:6" ht="21.75" customHeight="1">
      <c r="A317" s="93" t="s">
        <v>465</v>
      </c>
      <c r="B317" s="94" t="s">
        <v>31</v>
      </c>
      <c r="C317" s="95" t="s">
        <v>1817</v>
      </c>
      <c r="D317" s="96" t="s">
        <v>42</v>
      </c>
      <c r="E317" s="96">
        <v>83120</v>
      </c>
      <c r="F317" s="97" t="str">
        <f t="shared" si="4"/>
        <v>-</v>
      </c>
    </row>
    <row r="318" spans="1:6" ht="21.75" customHeight="1">
      <c r="A318" s="93" t="s">
        <v>466</v>
      </c>
      <c r="B318" s="94" t="s">
        <v>31</v>
      </c>
      <c r="C318" s="95" t="s">
        <v>1818</v>
      </c>
      <c r="D318" s="96">
        <v>149600</v>
      </c>
      <c r="E318" s="96">
        <v>83120</v>
      </c>
      <c r="F318" s="97">
        <f t="shared" si="4"/>
        <v>66480</v>
      </c>
    </row>
    <row r="319" spans="1:6" ht="21.75" customHeight="1">
      <c r="A319" s="93" t="s">
        <v>466</v>
      </c>
      <c r="B319" s="94" t="s">
        <v>31</v>
      </c>
      <c r="C319" s="95" t="s">
        <v>467</v>
      </c>
      <c r="D319" s="96" t="s">
        <v>42</v>
      </c>
      <c r="E319" s="96">
        <v>83120</v>
      </c>
      <c r="F319" s="97" t="str">
        <f>IF(OR(D319="-",IF(E319="-",0,E319)&gt;=IF(D319="-",0,D319)),"-",IF(D319="-",0,D319)-IF(E319="-",0,E319))</f>
        <v>-</v>
      </c>
    </row>
    <row r="320" spans="1:6" ht="21.75" customHeight="1">
      <c r="A320" s="93" t="s">
        <v>468</v>
      </c>
      <c r="B320" s="94" t="s">
        <v>31</v>
      </c>
      <c r="C320" s="95" t="s">
        <v>469</v>
      </c>
      <c r="D320" s="96">
        <v>41536410</v>
      </c>
      <c r="E320" s="96">
        <v>26118353</v>
      </c>
      <c r="F320" s="97">
        <f t="shared" si="4"/>
        <v>15418057</v>
      </c>
    </row>
    <row r="321" spans="1:6" ht="82.5">
      <c r="A321" s="93" t="s">
        <v>470</v>
      </c>
      <c r="B321" s="94" t="s">
        <v>31</v>
      </c>
      <c r="C321" s="95" t="s">
        <v>1819</v>
      </c>
      <c r="D321" s="96" t="s">
        <v>42</v>
      </c>
      <c r="E321" s="96">
        <v>26118353</v>
      </c>
      <c r="F321" s="97" t="str">
        <f t="shared" si="4"/>
        <v>-</v>
      </c>
    </row>
    <row r="322" spans="1:6" ht="82.5">
      <c r="A322" s="93" t="s">
        <v>471</v>
      </c>
      <c r="B322" s="94" t="s">
        <v>31</v>
      </c>
      <c r="C322" s="95" t="s">
        <v>1820</v>
      </c>
      <c r="D322" s="96">
        <v>41536410</v>
      </c>
      <c r="E322" s="96">
        <v>26118353</v>
      </c>
      <c r="F322" s="97">
        <f t="shared" si="4"/>
        <v>15418057</v>
      </c>
    </row>
    <row r="323" spans="1:6" ht="82.5">
      <c r="A323" s="93" t="s">
        <v>471</v>
      </c>
      <c r="B323" s="94" t="s">
        <v>31</v>
      </c>
      <c r="C323" s="95" t="s">
        <v>472</v>
      </c>
      <c r="D323" s="96" t="s">
        <v>42</v>
      </c>
      <c r="E323" s="96">
        <v>26118353</v>
      </c>
      <c r="F323" s="97" t="str">
        <f>IF(OR(D323="-",IF(E323="-",0,E323)&gt;=IF(D323="-",0,D323)),"-",IF(D323="-",0,D323)-IF(E323="-",0,E323))</f>
        <v>-</v>
      </c>
    </row>
    <row r="324" spans="1:6" ht="21.75" customHeight="1">
      <c r="A324" s="93" t="s">
        <v>473</v>
      </c>
      <c r="B324" s="94" t="s">
        <v>31</v>
      </c>
      <c r="C324" s="95" t="s">
        <v>1821</v>
      </c>
      <c r="D324" s="96">
        <v>273573</v>
      </c>
      <c r="E324" s="96">
        <v>273573</v>
      </c>
      <c r="F324" s="97" t="str">
        <f t="shared" si="4"/>
        <v>-</v>
      </c>
    </row>
    <row r="325" spans="1:6" ht="38.25" customHeight="1">
      <c r="A325" s="93" t="s">
        <v>474</v>
      </c>
      <c r="B325" s="94" t="s">
        <v>31</v>
      </c>
      <c r="C325" s="95" t="s">
        <v>1822</v>
      </c>
      <c r="D325" s="96">
        <v>273573</v>
      </c>
      <c r="E325" s="96">
        <v>273573</v>
      </c>
      <c r="F325" s="97" t="str">
        <f t="shared" si="4"/>
        <v>-</v>
      </c>
    </row>
    <row r="326" spans="1:6" ht="38.25" customHeight="1">
      <c r="A326" s="93" t="s">
        <v>474</v>
      </c>
      <c r="B326" s="94" t="s">
        <v>31</v>
      </c>
      <c r="C326" s="95" t="s">
        <v>1823</v>
      </c>
      <c r="D326" s="96">
        <v>273573</v>
      </c>
      <c r="E326" s="96">
        <v>273573</v>
      </c>
      <c r="F326" s="97" t="str">
        <f t="shared" si="4"/>
        <v>-</v>
      </c>
    </row>
    <row r="327" spans="1:6" ht="38.25" customHeight="1">
      <c r="A327" s="93" t="s">
        <v>474</v>
      </c>
      <c r="B327" s="94" t="s">
        <v>31</v>
      </c>
      <c r="C327" s="95" t="s">
        <v>475</v>
      </c>
      <c r="D327" s="96" t="s">
        <v>42</v>
      </c>
      <c r="E327" s="96">
        <v>273573</v>
      </c>
      <c r="F327" s="97" t="str">
        <f>IF(OR(D327="-",IF(E327="-",0,E327)&gt;=IF(D327="-",0,D327)),"-",IF(D327="-",0,D327)-IF(E327="-",0,E327))</f>
        <v>-</v>
      </c>
    </row>
    <row r="328" spans="1:6" ht="100.5" customHeight="1">
      <c r="A328" s="93" t="s">
        <v>476</v>
      </c>
      <c r="B328" s="94" t="s">
        <v>31</v>
      </c>
      <c r="C328" s="95" t="s">
        <v>1825</v>
      </c>
      <c r="D328" s="96" t="s">
        <v>42</v>
      </c>
      <c r="E328" s="96">
        <v>8909.46</v>
      </c>
      <c r="F328" s="97" t="str">
        <f t="shared" si="4"/>
        <v>-</v>
      </c>
    </row>
    <row r="329" spans="1:6" ht="112.5" customHeight="1">
      <c r="A329" s="113" t="s">
        <v>477</v>
      </c>
      <c r="B329" s="94" t="s">
        <v>31</v>
      </c>
      <c r="C329" s="95" t="s">
        <v>1826</v>
      </c>
      <c r="D329" s="96" t="s">
        <v>42</v>
      </c>
      <c r="E329" s="96">
        <v>8909.46</v>
      </c>
      <c r="F329" s="97" t="str">
        <f t="shared" si="4"/>
        <v>-</v>
      </c>
    </row>
    <row r="330" spans="1:6" ht="97.5" customHeight="1">
      <c r="A330" s="113" t="s">
        <v>478</v>
      </c>
      <c r="B330" s="94" t="s">
        <v>31</v>
      </c>
      <c r="C330" s="95" t="s">
        <v>1827</v>
      </c>
      <c r="D330" s="96" t="s">
        <v>42</v>
      </c>
      <c r="E330" s="96">
        <v>8909.46</v>
      </c>
      <c r="F330" s="97" t="str">
        <f t="shared" si="4"/>
        <v>-</v>
      </c>
    </row>
    <row r="331" spans="1:6" ht="34.5" customHeight="1">
      <c r="A331" s="93" t="s">
        <v>479</v>
      </c>
      <c r="B331" s="94" t="s">
        <v>31</v>
      </c>
      <c r="C331" s="95" t="s">
        <v>1828</v>
      </c>
      <c r="D331" s="96" t="s">
        <v>42</v>
      </c>
      <c r="E331" s="96">
        <v>8909.46</v>
      </c>
      <c r="F331" s="97" t="str">
        <f t="shared" si="4"/>
        <v>-</v>
      </c>
    </row>
    <row r="332" spans="1:6" ht="34.5" customHeight="1">
      <c r="A332" s="93" t="s">
        <v>479</v>
      </c>
      <c r="B332" s="94" t="s">
        <v>31</v>
      </c>
      <c r="C332" s="95" t="s">
        <v>1824</v>
      </c>
      <c r="D332" s="96" t="s">
        <v>42</v>
      </c>
      <c r="E332" s="96">
        <v>8909.46</v>
      </c>
      <c r="F332" s="97" t="str">
        <f>IF(OR(D332="-",IF(E332="-",0,E332)&gt;=IF(D332="-",0,D332)),"-",IF(D332="-",0,D332)-IF(E332="-",0,E332))</f>
        <v>-</v>
      </c>
    </row>
    <row r="333" spans="1:6" ht="66" customHeight="1">
      <c r="A333" s="93" t="s">
        <v>480</v>
      </c>
      <c r="B333" s="94" t="s">
        <v>31</v>
      </c>
      <c r="C333" s="95" t="s">
        <v>481</v>
      </c>
      <c r="D333" s="96" t="s">
        <v>42</v>
      </c>
      <c r="E333" s="96">
        <v>-589764.92</v>
      </c>
      <c r="F333" s="97" t="str">
        <f t="shared" si="4"/>
        <v>-</v>
      </c>
    </row>
    <row r="334" spans="1:6" ht="72.75" customHeight="1">
      <c r="A334" s="93" t="s">
        <v>482</v>
      </c>
      <c r="B334" s="94" t="s">
        <v>31</v>
      </c>
      <c r="C334" s="95" t="s">
        <v>483</v>
      </c>
      <c r="D334" s="96" t="s">
        <v>42</v>
      </c>
      <c r="E334" s="96">
        <v>-589764.92</v>
      </c>
      <c r="F334" s="97" t="str">
        <f t="shared" si="4"/>
        <v>-</v>
      </c>
    </row>
    <row r="335" spans="1:6" ht="82.5">
      <c r="A335" s="93" t="s">
        <v>484</v>
      </c>
      <c r="B335" s="94" t="s">
        <v>31</v>
      </c>
      <c r="C335" s="95" t="s">
        <v>485</v>
      </c>
      <c r="D335" s="96" t="s">
        <v>42</v>
      </c>
      <c r="E335" s="96">
        <v>-152597.01</v>
      </c>
      <c r="F335" s="97" t="str">
        <f t="shared" si="4"/>
        <v>-</v>
      </c>
    </row>
    <row r="336" spans="1:6" ht="81" customHeight="1">
      <c r="A336" s="93" t="s">
        <v>486</v>
      </c>
      <c r="B336" s="94" t="s">
        <v>31</v>
      </c>
      <c r="C336" s="95" t="s">
        <v>487</v>
      </c>
      <c r="D336" s="96" t="s">
        <v>42</v>
      </c>
      <c r="E336" s="96">
        <v>-11300.89</v>
      </c>
      <c r="F336" s="97" t="str">
        <f t="shared" si="4"/>
        <v>-</v>
      </c>
    </row>
    <row r="337" spans="1:6" ht="53.25" customHeight="1">
      <c r="A337" s="93" t="s">
        <v>488</v>
      </c>
      <c r="B337" s="94" t="s">
        <v>31</v>
      </c>
      <c r="C337" s="95" t="s">
        <v>489</v>
      </c>
      <c r="D337" s="96" t="s">
        <v>42</v>
      </c>
      <c r="E337" s="96">
        <v>-2244.9</v>
      </c>
      <c r="F337" s="97" t="str">
        <f t="shared" si="4"/>
        <v>-</v>
      </c>
    </row>
    <row r="338" spans="1:6" ht="82.5" customHeight="1">
      <c r="A338" s="93" t="s">
        <v>490</v>
      </c>
      <c r="B338" s="94" t="s">
        <v>31</v>
      </c>
      <c r="C338" s="95" t="s">
        <v>491</v>
      </c>
      <c r="D338" s="96" t="s">
        <v>42</v>
      </c>
      <c r="E338" s="96">
        <v>-28569.6</v>
      </c>
      <c r="F338" s="97" t="str">
        <f t="shared" si="4"/>
        <v>-</v>
      </c>
    </row>
    <row r="339" spans="1:6" ht="69" customHeight="1">
      <c r="A339" s="93" t="s">
        <v>492</v>
      </c>
      <c r="B339" s="94" t="s">
        <v>31</v>
      </c>
      <c r="C339" s="95" t="s">
        <v>493</v>
      </c>
      <c r="D339" s="96" t="s">
        <v>42</v>
      </c>
      <c r="E339" s="96">
        <v>-16723.88</v>
      </c>
      <c r="F339" s="97" t="str">
        <f t="shared" si="4"/>
        <v>-</v>
      </c>
    </row>
    <row r="340" spans="1:6" ht="66.75" customHeight="1" thickBot="1">
      <c r="A340" s="93" t="s">
        <v>492</v>
      </c>
      <c r="B340" s="94" t="s">
        <v>31</v>
      </c>
      <c r="C340" s="95" t="s">
        <v>494</v>
      </c>
      <c r="D340" s="96" t="s">
        <v>42</v>
      </c>
      <c r="E340" s="96">
        <v>-378328.64</v>
      </c>
      <c r="F340" s="97" t="str">
        <f t="shared" si="4"/>
        <v>-</v>
      </c>
    </row>
    <row r="341" spans="1:6" ht="12.75" customHeight="1">
      <c r="A341" s="114"/>
      <c r="B341" s="115"/>
      <c r="C341" s="115"/>
      <c r="D341" s="116"/>
      <c r="E341" s="116"/>
      <c r="F341" s="116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4724409448818898" top="0.5905511811023623" bottom="0.5905511811023623" header="0" footer="0"/>
  <pageSetup fitToHeight="0" fitToWidth="1" horizontalDpi="600" verticalDpi="6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8"/>
  <sheetViews>
    <sheetView showGridLines="0" zoomScalePageLayoutView="0" workbookViewId="0" topLeftCell="A916">
      <selection activeCell="A921" sqref="A921"/>
    </sheetView>
  </sheetViews>
  <sheetFormatPr defaultColWidth="9.140625" defaultRowHeight="12.75" customHeight="1"/>
  <cols>
    <col min="1" max="1" width="45.7109375" style="2" customWidth="1"/>
    <col min="2" max="2" width="5.421875" style="2" customWidth="1"/>
    <col min="3" max="3" width="26.7109375" style="2" customWidth="1"/>
    <col min="4" max="4" width="18.8515625" style="2" customWidth="1"/>
    <col min="5" max="6" width="18.7109375" style="2" customWidth="1"/>
    <col min="7" max="16384" width="8.8515625" style="2" customWidth="1"/>
  </cols>
  <sheetData>
    <row r="1" ht="13.5"/>
    <row r="2" spans="1:6" ht="15" customHeight="1">
      <c r="A2" s="137" t="s">
        <v>495</v>
      </c>
      <c r="B2" s="137"/>
      <c r="C2" s="137"/>
      <c r="D2" s="137"/>
      <c r="E2" s="1"/>
      <c r="F2" s="3" t="s">
        <v>496</v>
      </c>
    </row>
    <row r="3" spans="1:6" ht="13.5" customHeight="1">
      <c r="A3" s="4"/>
      <c r="B3" s="4"/>
      <c r="C3" s="5"/>
      <c r="D3" s="3"/>
      <c r="E3" s="3"/>
      <c r="F3" s="3"/>
    </row>
    <row r="4" spans="1:6" ht="9.75" customHeight="1">
      <c r="A4" s="152" t="s">
        <v>21</v>
      </c>
      <c r="B4" s="138" t="s">
        <v>22</v>
      </c>
      <c r="C4" s="150" t="s">
        <v>497</v>
      </c>
      <c r="D4" s="141" t="s">
        <v>24</v>
      </c>
      <c r="E4" s="155" t="s">
        <v>25</v>
      </c>
      <c r="F4" s="147" t="s">
        <v>26</v>
      </c>
    </row>
    <row r="5" spans="1:6" ht="5.25" customHeight="1">
      <c r="A5" s="153"/>
      <c r="B5" s="139"/>
      <c r="C5" s="151"/>
      <c r="D5" s="142"/>
      <c r="E5" s="156"/>
      <c r="F5" s="148"/>
    </row>
    <row r="6" spans="1:6" ht="9" customHeight="1">
      <c r="A6" s="153"/>
      <c r="B6" s="139"/>
      <c r="C6" s="151"/>
      <c r="D6" s="142"/>
      <c r="E6" s="156"/>
      <c r="F6" s="148"/>
    </row>
    <row r="7" spans="1:6" ht="6" customHeight="1">
      <c r="A7" s="153"/>
      <c r="B7" s="139"/>
      <c r="C7" s="151"/>
      <c r="D7" s="142"/>
      <c r="E7" s="156"/>
      <c r="F7" s="148"/>
    </row>
    <row r="8" spans="1:6" ht="6" customHeight="1">
      <c r="A8" s="153"/>
      <c r="B8" s="139"/>
      <c r="C8" s="151"/>
      <c r="D8" s="142"/>
      <c r="E8" s="156"/>
      <c r="F8" s="148"/>
    </row>
    <row r="9" spans="1:6" ht="10.5" customHeight="1">
      <c r="A9" s="153"/>
      <c r="B9" s="139"/>
      <c r="C9" s="151"/>
      <c r="D9" s="142"/>
      <c r="E9" s="156"/>
      <c r="F9" s="148"/>
    </row>
    <row r="10" spans="1:6" ht="3.75" customHeight="1" hidden="1">
      <c r="A10" s="153"/>
      <c r="B10" s="139"/>
      <c r="C10" s="6"/>
      <c r="D10" s="142"/>
      <c r="E10" s="7"/>
      <c r="F10" s="8"/>
    </row>
    <row r="11" spans="1:6" ht="12.75" customHeight="1" hidden="1">
      <c r="A11" s="154"/>
      <c r="B11" s="140"/>
      <c r="C11" s="9"/>
      <c r="D11" s="143"/>
      <c r="E11" s="10"/>
      <c r="F11" s="11"/>
    </row>
    <row r="12" spans="1:6" ht="13.5" customHeight="1">
      <c r="A12" s="12">
        <v>1</v>
      </c>
      <c r="B12" s="13">
        <v>2</v>
      </c>
      <c r="C12" s="14">
        <v>3</v>
      </c>
      <c r="D12" s="15" t="s">
        <v>27</v>
      </c>
      <c r="E12" s="16" t="s">
        <v>28</v>
      </c>
      <c r="F12" s="17" t="s">
        <v>29</v>
      </c>
    </row>
    <row r="13" spans="1:6" ht="13.5">
      <c r="A13" s="18" t="s">
        <v>498</v>
      </c>
      <c r="B13" s="19" t="s">
        <v>499</v>
      </c>
      <c r="C13" s="20" t="s">
        <v>500</v>
      </c>
      <c r="D13" s="21">
        <v>4278640057.9</v>
      </c>
      <c r="E13" s="22">
        <v>2082284580.23</v>
      </c>
      <c r="F13" s="23">
        <f>IF(OR(D13="-",IF(E13="-",0,E13)&gt;=IF(D13="-",0,D13)),"-",IF(D13="-",0,D13)-IF(E13="-",0,E13))</f>
        <v>2196355477.67</v>
      </c>
    </row>
    <row r="14" spans="1:6" ht="13.5">
      <c r="A14" s="24" t="s">
        <v>33</v>
      </c>
      <c r="B14" s="25"/>
      <c r="C14" s="26"/>
      <c r="D14" s="27"/>
      <c r="E14" s="28"/>
      <c r="F14" s="29"/>
    </row>
    <row r="15" spans="1:6" ht="45.75" customHeight="1">
      <c r="A15" s="18" t="s">
        <v>15</v>
      </c>
      <c r="B15" s="19" t="s">
        <v>499</v>
      </c>
      <c r="C15" s="20" t="s">
        <v>501</v>
      </c>
      <c r="D15" s="21">
        <v>22569775</v>
      </c>
      <c r="E15" s="22">
        <v>7807843.93</v>
      </c>
      <c r="F15" s="23">
        <f aca="true" t="shared" si="0" ref="F15:F78">IF(OR(D15="-",IF(E15="-",0,E15)&gt;=IF(D15="-",0,D15)),"-",IF(D15="-",0,D15)-IF(E15="-",0,E15))</f>
        <v>14761931.07</v>
      </c>
    </row>
    <row r="16" spans="1:6" ht="13.5">
      <c r="A16" s="30" t="s">
        <v>502</v>
      </c>
      <c r="B16" s="31" t="s">
        <v>499</v>
      </c>
      <c r="C16" s="32" t="s">
        <v>503</v>
      </c>
      <c r="D16" s="33">
        <v>14575775</v>
      </c>
      <c r="E16" s="34">
        <v>7417077.6</v>
      </c>
      <c r="F16" s="35">
        <f t="shared" si="0"/>
        <v>7158697.4</v>
      </c>
    </row>
    <row r="17" spans="1:6" ht="47.25" customHeight="1">
      <c r="A17" s="18" t="s">
        <v>504</v>
      </c>
      <c r="B17" s="19" t="s">
        <v>499</v>
      </c>
      <c r="C17" s="20" t="s">
        <v>505</v>
      </c>
      <c r="D17" s="21">
        <v>14509843</v>
      </c>
      <c r="E17" s="22">
        <v>7351145.6</v>
      </c>
      <c r="F17" s="23">
        <f t="shared" si="0"/>
        <v>7158697.4</v>
      </c>
    </row>
    <row r="18" spans="1:6" ht="41.25">
      <c r="A18" s="30" t="s">
        <v>506</v>
      </c>
      <c r="B18" s="31" t="s">
        <v>499</v>
      </c>
      <c r="C18" s="32" t="s">
        <v>507</v>
      </c>
      <c r="D18" s="33">
        <v>14509843</v>
      </c>
      <c r="E18" s="34">
        <v>7351145.6</v>
      </c>
      <c r="F18" s="35">
        <f t="shared" si="0"/>
        <v>7158697.4</v>
      </c>
    </row>
    <row r="19" spans="1:6" ht="27">
      <c r="A19" s="30" t="s">
        <v>508</v>
      </c>
      <c r="B19" s="31" t="s">
        <v>499</v>
      </c>
      <c r="C19" s="32" t="s">
        <v>509</v>
      </c>
      <c r="D19" s="33">
        <v>14509843</v>
      </c>
      <c r="E19" s="34">
        <v>7351145.6</v>
      </c>
      <c r="F19" s="35">
        <f t="shared" si="0"/>
        <v>7158697.4</v>
      </c>
    </row>
    <row r="20" spans="1:6" ht="33" customHeight="1">
      <c r="A20" s="30" t="s">
        <v>510</v>
      </c>
      <c r="B20" s="31" t="s">
        <v>499</v>
      </c>
      <c r="C20" s="32" t="s">
        <v>511</v>
      </c>
      <c r="D20" s="33">
        <v>7935632</v>
      </c>
      <c r="E20" s="34">
        <v>4669367.65</v>
      </c>
      <c r="F20" s="35">
        <f t="shared" si="0"/>
        <v>3266264.3499999996</v>
      </c>
    </row>
    <row r="21" spans="1:6" ht="52.5" customHeight="1">
      <c r="A21" s="30" t="s">
        <v>512</v>
      </c>
      <c r="B21" s="31" t="s">
        <v>499</v>
      </c>
      <c r="C21" s="32" t="s">
        <v>513</v>
      </c>
      <c r="D21" s="33">
        <v>79000</v>
      </c>
      <c r="E21" s="34" t="s">
        <v>42</v>
      </c>
      <c r="F21" s="35">
        <f t="shared" si="0"/>
        <v>79000</v>
      </c>
    </row>
    <row r="22" spans="1:6" ht="64.5" customHeight="1">
      <c r="A22" s="30" t="s">
        <v>514</v>
      </c>
      <c r="B22" s="31" t="s">
        <v>499</v>
      </c>
      <c r="C22" s="32" t="s">
        <v>515</v>
      </c>
      <c r="D22" s="33">
        <v>2396561</v>
      </c>
      <c r="E22" s="34">
        <v>1393900.88</v>
      </c>
      <c r="F22" s="35">
        <f t="shared" si="0"/>
        <v>1002660.1200000001</v>
      </c>
    </row>
    <row r="23" spans="1:6" ht="27">
      <c r="A23" s="30" t="s">
        <v>516</v>
      </c>
      <c r="B23" s="31" t="s">
        <v>499</v>
      </c>
      <c r="C23" s="32" t="s">
        <v>517</v>
      </c>
      <c r="D23" s="33">
        <v>3312210</v>
      </c>
      <c r="E23" s="34">
        <v>1189688.28</v>
      </c>
      <c r="F23" s="35">
        <f t="shared" si="0"/>
        <v>2122521.7199999997</v>
      </c>
    </row>
    <row r="24" spans="1:6" ht="13.5">
      <c r="A24" s="30" t="s">
        <v>518</v>
      </c>
      <c r="B24" s="31" t="s">
        <v>499</v>
      </c>
      <c r="C24" s="32" t="s">
        <v>519</v>
      </c>
      <c r="D24" s="33">
        <v>786440</v>
      </c>
      <c r="E24" s="34">
        <v>98188.79</v>
      </c>
      <c r="F24" s="35">
        <f t="shared" si="0"/>
        <v>688251.21</v>
      </c>
    </row>
    <row r="25" spans="1:6" ht="13.5">
      <c r="A25" s="18" t="s">
        <v>520</v>
      </c>
      <c r="B25" s="19" t="s">
        <v>499</v>
      </c>
      <c r="C25" s="20" t="s">
        <v>521</v>
      </c>
      <c r="D25" s="21">
        <v>65932</v>
      </c>
      <c r="E25" s="22">
        <v>65932</v>
      </c>
      <c r="F25" s="23" t="str">
        <f t="shared" si="0"/>
        <v>-</v>
      </c>
    </row>
    <row r="26" spans="1:6" ht="13.5">
      <c r="A26" s="30" t="s">
        <v>522</v>
      </c>
      <c r="B26" s="31" t="s">
        <v>499</v>
      </c>
      <c r="C26" s="32" t="s">
        <v>523</v>
      </c>
      <c r="D26" s="33">
        <v>65932</v>
      </c>
      <c r="E26" s="34">
        <v>65932</v>
      </c>
      <c r="F26" s="35" t="str">
        <f t="shared" si="0"/>
        <v>-</v>
      </c>
    </row>
    <row r="27" spans="1:6" ht="13.5">
      <c r="A27" s="30" t="s">
        <v>524</v>
      </c>
      <c r="B27" s="31" t="s">
        <v>499</v>
      </c>
      <c r="C27" s="32" t="s">
        <v>525</v>
      </c>
      <c r="D27" s="33">
        <v>65932</v>
      </c>
      <c r="E27" s="34">
        <v>65932</v>
      </c>
      <c r="F27" s="35" t="str">
        <f t="shared" si="0"/>
        <v>-</v>
      </c>
    </row>
    <row r="28" spans="1:6" ht="50.25" customHeight="1">
      <c r="A28" s="30" t="s">
        <v>526</v>
      </c>
      <c r="B28" s="31" t="s">
        <v>499</v>
      </c>
      <c r="C28" s="32" t="s">
        <v>527</v>
      </c>
      <c r="D28" s="33">
        <v>65932</v>
      </c>
      <c r="E28" s="34">
        <v>65932</v>
      </c>
      <c r="F28" s="35" t="str">
        <f t="shared" si="0"/>
        <v>-</v>
      </c>
    </row>
    <row r="29" spans="1:6" ht="27">
      <c r="A29" s="30" t="s">
        <v>528</v>
      </c>
      <c r="B29" s="31" t="s">
        <v>499</v>
      </c>
      <c r="C29" s="32" t="s">
        <v>529</v>
      </c>
      <c r="D29" s="33">
        <v>7994000</v>
      </c>
      <c r="E29" s="34">
        <v>390766.33</v>
      </c>
      <c r="F29" s="35">
        <f t="shared" si="0"/>
        <v>7603233.67</v>
      </c>
    </row>
    <row r="30" spans="1:6" ht="27">
      <c r="A30" s="18" t="s">
        <v>530</v>
      </c>
      <c r="B30" s="19" t="s">
        <v>499</v>
      </c>
      <c r="C30" s="20" t="s">
        <v>531</v>
      </c>
      <c r="D30" s="21">
        <v>7994000</v>
      </c>
      <c r="E30" s="22">
        <v>390766.33</v>
      </c>
      <c r="F30" s="23">
        <f t="shared" si="0"/>
        <v>7603233.67</v>
      </c>
    </row>
    <row r="31" spans="1:6" ht="48.75" customHeight="1">
      <c r="A31" s="30" t="s">
        <v>506</v>
      </c>
      <c r="B31" s="31" t="s">
        <v>499</v>
      </c>
      <c r="C31" s="32" t="s">
        <v>532</v>
      </c>
      <c r="D31" s="33">
        <v>7994000</v>
      </c>
      <c r="E31" s="34">
        <v>390766.33</v>
      </c>
      <c r="F31" s="35">
        <f t="shared" si="0"/>
        <v>7603233.67</v>
      </c>
    </row>
    <row r="32" spans="1:6" ht="13.5">
      <c r="A32" s="30" t="s">
        <v>533</v>
      </c>
      <c r="B32" s="31" t="s">
        <v>499</v>
      </c>
      <c r="C32" s="32" t="s">
        <v>534</v>
      </c>
      <c r="D32" s="33">
        <v>7994000</v>
      </c>
      <c r="E32" s="34">
        <v>390766.33</v>
      </c>
      <c r="F32" s="35">
        <f t="shared" si="0"/>
        <v>7603233.67</v>
      </c>
    </row>
    <row r="33" spans="1:6" ht="13.5">
      <c r="A33" s="30" t="s">
        <v>535</v>
      </c>
      <c r="B33" s="31" t="s">
        <v>499</v>
      </c>
      <c r="C33" s="32" t="s">
        <v>536</v>
      </c>
      <c r="D33" s="33">
        <v>7994000</v>
      </c>
      <c r="E33" s="34">
        <v>390766.33</v>
      </c>
      <c r="F33" s="35">
        <f t="shared" si="0"/>
        <v>7603233.67</v>
      </c>
    </row>
    <row r="34" spans="1:6" ht="41.25">
      <c r="A34" s="18" t="s">
        <v>537</v>
      </c>
      <c r="B34" s="19" t="s">
        <v>499</v>
      </c>
      <c r="C34" s="20" t="s">
        <v>538</v>
      </c>
      <c r="D34" s="21">
        <v>2012344425.98</v>
      </c>
      <c r="E34" s="22">
        <v>1105976505.68</v>
      </c>
      <c r="F34" s="23">
        <f t="shared" si="0"/>
        <v>906367920.3</v>
      </c>
    </row>
    <row r="35" spans="1:6" ht="13.5">
      <c r="A35" s="30" t="s">
        <v>539</v>
      </c>
      <c r="B35" s="31" t="s">
        <v>499</v>
      </c>
      <c r="C35" s="32" t="s">
        <v>540</v>
      </c>
      <c r="D35" s="33">
        <v>1970739925.98</v>
      </c>
      <c r="E35" s="34">
        <v>1079400348.46</v>
      </c>
      <c r="F35" s="35">
        <f t="shared" si="0"/>
        <v>891339577.52</v>
      </c>
    </row>
    <row r="36" spans="1:6" ht="13.5">
      <c r="A36" s="18" t="s">
        <v>541</v>
      </c>
      <c r="B36" s="19" t="s">
        <v>499</v>
      </c>
      <c r="C36" s="20" t="s">
        <v>542</v>
      </c>
      <c r="D36" s="21">
        <v>739757802.97</v>
      </c>
      <c r="E36" s="22">
        <v>386753649.24</v>
      </c>
      <c r="F36" s="23">
        <f t="shared" si="0"/>
        <v>353004153.73</v>
      </c>
    </row>
    <row r="37" spans="1:6" ht="53.25" customHeight="1">
      <c r="A37" s="30" t="s">
        <v>543</v>
      </c>
      <c r="B37" s="31" t="s">
        <v>499</v>
      </c>
      <c r="C37" s="32" t="s">
        <v>544</v>
      </c>
      <c r="D37" s="33">
        <v>726140247</v>
      </c>
      <c r="E37" s="34">
        <v>385579569.96</v>
      </c>
      <c r="F37" s="35">
        <f t="shared" si="0"/>
        <v>340560677.04</v>
      </c>
    </row>
    <row r="38" spans="1:6" ht="75" customHeight="1">
      <c r="A38" s="30" t="s">
        <v>545</v>
      </c>
      <c r="B38" s="31" t="s">
        <v>499</v>
      </c>
      <c r="C38" s="32" t="s">
        <v>546</v>
      </c>
      <c r="D38" s="33">
        <v>446221300</v>
      </c>
      <c r="E38" s="34">
        <v>239136742.51</v>
      </c>
      <c r="F38" s="35">
        <f t="shared" si="0"/>
        <v>207084557.49</v>
      </c>
    </row>
    <row r="39" spans="1:6" ht="69">
      <c r="A39" s="30" t="s">
        <v>547</v>
      </c>
      <c r="B39" s="31" t="s">
        <v>499</v>
      </c>
      <c r="C39" s="32" t="s">
        <v>548</v>
      </c>
      <c r="D39" s="33">
        <v>446221300</v>
      </c>
      <c r="E39" s="34">
        <v>239136742.51</v>
      </c>
      <c r="F39" s="35">
        <f t="shared" si="0"/>
        <v>207084557.49</v>
      </c>
    </row>
    <row r="40" spans="1:6" ht="33.75" customHeight="1">
      <c r="A40" s="30" t="s">
        <v>549</v>
      </c>
      <c r="B40" s="31" t="s">
        <v>499</v>
      </c>
      <c r="C40" s="32" t="s">
        <v>550</v>
      </c>
      <c r="D40" s="33">
        <v>36833429</v>
      </c>
      <c r="E40" s="34">
        <v>13925443.61</v>
      </c>
      <c r="F40" s="35">
        <f t="shared" si="0"/>
        <v>22907985.39</v>
      </c>
    </row>
    <row r="41" spans="1:6" ht="69">
      <c r="A41" s="30" t="s">
        <v>547</v>
      </c>
      <c r="B41" s="31" t="s">
        <v>499</v>
      </c>
      <c r="C41" s="32" t="s">
        <v>551</v>
      </c>
      <c r="D41" s="33">
        <v>36833429</v>
      </c>
      <c r="E41" s="34">
        <v>13925443.61</v>
      </c>
      <c r="F41" s="35">
        <f t="shared" si="0"/>
        <v>22907985.39</v>
      </c>
    </row>
    <row r="42" spans="1:6" ht="34.5" customHeight="1">
      <c r="A42" s="30" t="s">
        <v>549</v>
      </c>
      <c r="B42" s="31" t="s">
        <v>499</v>
      </c>
      <c r="C42" s="32" t="s">
        <v>552</v>
      </c>
      <c r="D42" s="33">
        <v>135699607</v>
      </c>
      <c r="E42" s="34">
        <v>94921683.64</v>
      </c>
      <c r="F42" s="35">
        <f t="shared" si="0"/>
        <v>40777923.36</v>
      </c>
    </row>
    <row r="43" spans="1:6" ht="69">
      <c r="A43" s="30" t="s">
        <v>547</v>
      </c>
      <c r="B43" s="31" t="s">
        <v>499</v>
      </c>
      <c r="C43" s="32" t="s">
        <v>553</v>
      </c>
      <c r="D43" s="33">
        <v>135699607</v>
      </c>
      <c r="E43" s="34">
        <v>94921683.64</v>
      </c>
      <c r="F43" s="35">
        <f t="shared" si="0"/>
        <v>40777923.36</v>
      </c>
    </row>
    <row r="44" spans="1:6" ht="27">
      <c r="A44" s="30" t="s">
        <v>554</v>
      </c>
      <c r="B44" s="31" t="s">
        <v>499</v>
      </c>
      <c r="C44" s="32" t="s">
        <v>555</v>
      </c>
      <c r="D44" s="33">
        <v>100230241</v>
      </c>
      <c r="E44" s="34">
        <v>32448060.36</v>
      </c>
      <c r="F44" s="35">
        <f t="shared" si="0"/>
        <v>67782180.64</v>
      </c>
    </row>
    <row r="45" spans="1:6" ht="69">
      <c r="A45" s="30" t="s">
        <v>547</v>
      </c>
      <c r="B45" s="31" t="s">
        <v>499</v>
      </c>
      <c r="C45" s="32" t="s">
        <v>556</v>
      </c>
      <c r="D45" s="33">
        <v>100230241</v>
      </c>
      <c r="E45" s="34">
        <v>32448060.36</v>
      </c>
      <c r="F45" s="35">
        <f t="shared" si="0"/>
        <v>67782180.64</v>
      </c>
    </row>
    <row r="46" spans="1:6" ht="39" customHeight="1">
      <c r="A46" s="30" t="s">
        <v>557</v>
      </c>
      <c r="B46" s="31" t="s">
        <v>499</v>
      </c>
      <c r="C46" s="32" t="s">
        <v>558</v>
      </c>
      <c r="D46" s="33">
        <v>7155670</v>
      </c>
      <c r="E46" s="34">
        <v>5147639.84</v>
      </c>
      <c r="F46" s="35">
        <f t="shared" si="0"/>
        <v>2008030.1600000001</v>
      </c>
    </row>
    <row r="47" spans="1:6" ht="69">
      <c r="A47" s="30" t="s">
        <v>547</v>
      </c>
      <c r="B47" s="31" t="s">
        <v>499</v>
      </c>
      <c r="C47" s="32" t="s">
        <v>559</v>
      </c>
      <c r="D47" s="33">
        <v>7155670</v>
      </c>
      <c r="E47" s="34">
        <v>5147639.84</v>
      </c>
      <c r="F47" s="35">
        <f t="shared" si="0"/>
        <v>2008030.1600000001</v>
      </c>
    </row>
    <row r="48" spans="1:6" ht="41.25">
      <c r="A48" s="30" t="s">
        <v>560</v>
      </c>
      <c r="B48" s="31" t="s">
        <v>499</v>
      </c>
      <c r="C48" s="32" t="s">
        <v>561</v>
      </c>
      <c r="D48" s="33">
        <v>4002296.05</v>
      </c>
      <c r="E48" s="34">
        <v>1143193.66</v>
      </c>
      <c r="F48" s="35">
        <f t="shared" si="0"/>
        <v>2859102.3899999997</v>
      </c>
    </row>
    <row r="49" spans="1:6" ht="66.75" customHeight="1">
      <c r="A49" s="30" t="s">
        <v>562</v>
      </c>
      <c r="B49" s="31" t="s">
        <v>499</v>
      </c>
      <c r="C49" s="32" t="s">
        <v>563</v>
      </c>
      <c r="D49" s="33">
        <v>4002296.05</v>
      </c>
      <c r="E49" s="34">
        <v>1143193.66</v>
      </c>
      <c r="F49" s="35">
        <f t="shared" si="0"/>
        <v>2859102.3899999997</v>
      </c>
    </row>
    <row r="50" spans="1:6" ht="13.5">
      <c r="A50" s="30" t="s">
        <v>564</v>
      </c>
      <c r="B50" s="31" t="s">
        <v>499</v>
      </c>
      <c r="C50" s="32" t="s">
        <v>565</v>
      </c>
      <c r="D50" s="33">
        <v>4002296.05</v>
      </c>
      <c r="E50" s="34">
        <v>1143193.66</v>
      </c>
      <c r="F50" s="35">
        <f t="shared" si="0"/>
        <v>2859102.3899999997</v>
      </c>
    </row>
    <row r="51" spans="1:6" ht="65.25" customHeight="1">
      <c r="A51" s="30" t="s">
        <v>566</v>
      </c>
      <c r="B51" s="31" t="s">
        <v>499</v>
      </c>
      <c r="C51" s="32" t="s">
        <v>567</v>
      </c>
      <c r="D51" s="33">
        <v>3182336.92</v>
      </c>
      <c r="E51" s="34" t="s">
        <v>42</v>
      </c>
      <c r="F51" s="35">
        <f t="shared" si="0"/>
        <v>3182336.92</v>
      </c>
    </row>
    <row r="52" spans="1:6" ht="13.5">
      <c r="A52" s="30" t="s">
        <v>568</v>
      </c>
      <c r="B52" s="31" t="s">
        <v>499</v>
      </c>
      <c r="C52" s="32" t="s">
        <v>569</v>
      </c>
      <c r="D52" s="33">
        <v>108000</v>
      </c>
      <c r="E52" s="34" t="s">
        <v>42</v>
      </c>
      <c r="F52" s="35">
        <f t="shared" si="0"/>
        <v>108000</v>
      </c>
    </row>
    <row r="53" spans="1:6" ht="13.5">
      <c r="A53" s="30" t="s">
        <v>564</v>
      </c>
      <c r="B53" s="31" t="s">
        <v>499</v>
      </c>
      <c r="C53" s="32" t="s">
        <v>570</v>
      </c>
      <c r="D53" s="33">
        <v>108000</v>
      </c>
      <c r="E53" s="34" t="s">
        <v>42</v>
      </c>
      <c r="F53" s="35">
        <f t="shared" si="0"/>
        <v>108000</v>
      </c>
    </row>
    <row r="54" spans="1:6" ht="36" customHeight="1">
      <c r="A54" s="30" t="s">
        <v>571</v>
      </c>
      <c r="B54" s="31" t="s">
        <v>499</v>
      </c>
      <c r="C54" s="32" t="s">
        <v>572</v>
      </c>
      <c r="D54" s="33">
        <v>3071262.58</v>
      </c>
      <c r="E54" s="34" t="s">
        <v>42</v>
      </c>
      <c r="F54" s="35">
        <f t="shared" si="0"/>
        <v>3071262.58</v>
      </c>
    </row>
    <row r="55" spans="1:6" ht="13.5">
      <c r="A55" s="30" t="s">
        <v>564</v>
      </c>
      <c r="B55" s="31" t="s">
        <v>499</v>
      </c>
      <c r="C55" s="32" t="s">
        <v>573</v>
      </c>
      <c r="D55" s="33">
        <v>3071262.58</v>
      </c>
      <c r="E55" s="34" t="s">
        <v>42</v>
      </c>
      <c r="F55" s="35">
        <f t="shared" si="0"/>
        <v>3071262.58</v>
      </c>
    </row>
    <row r="56" spans="1:6" ht="36" customHeight="1">
      <c r="A56" s="30" t="s">
        <v>574</v>
      </c>
      <c r="B56" s="31" t="s">
        <v>499</v>
      </c>
      <c r="C56" s="32" t="s">
        <v>575</v>
      </c>
      <c r="D56" s="33">
        <v>3074.34</v>
      </c>
      <c r="E56" s="34" t="s">
        <v>42</v>
      </c>
      <c r="F56" s="35">
        <f t="shared" si="0"/>
        <v>3074.34</v>
      </c>
    </row>
    <row r="57" spans="1:6" ht="13.5">
      <c r="A57" s="30" t="s">
        <v>564</v>
      </c>
      <c r="B57" s="31" t="s">
        <v>499</v>
      </c>
      <c r="C57" s="32" t="s">
        <v>576</v>
      </c>
      <c r="D57" s="33">
        <v>3074.34</v>
      </c>
      <c r="E57" s="34" t="s">
        <v>42</v>
      </c>
      <c r="F57" s="35">
        <f t="shared" si="0"/>
        <v>3074.34</v>
      </c>
    </row>
    <row r="58" spans="1:6" ht="41.25">
      <c r="A58" s="30" t="s">
        <v>577</v>
      </c>
      <c r="B58" s="31" t="s">
        <v>499</v>
      </c>
      <c r="C58" s="32" t="s">
        <v>578</v>
      </c>
      <c r="D58" s="33">
        <v>3879388</v>
      </c>
      <c r="E58" s="34" t="s">
        <v>42</v>
      </c>
      <c r="F58" s="35">
        <f t="shared" si="0"/>
        <v>3879388</v>
      </c>
    </row>
    <row r="59" spans="1:6" ht="13.5">
      <c r="A59" s="30" t="s">
        <v>568</v>
      </c>
      <c r="B59" s="31" t="s">
        <v>499</v>
      </c>
      <c r="C59" s="32" t="s">
        <v>579</v>
      </c>
      <c r="D59" s="33">
        <v>77588</v>
      </c>
      <c r="E59" s="34" t="s">
        <v>42</v>
      </c>
      <c r="F59" s="35">
        <f t="shared" si="0"/>
        <v>77588</v>
      </c>
    </row>
    <row r="60" spans="1:6" ht="13.5">
      <c r="A60" s="30" t="s">
        <v>564</v>
      </c>
      <c r="B60" s="31" t="s">
        <v>499</v>
      </c>
      <c r="C60" s="32" t="s">
        <v>580</v>
      </c>
      <c r="D60" s="33">
        <v>77588</v>
      </c>
      <c r="E60" s="34" t="s">
        <v>42</v>
      </c>
      <c r="F60" s="35">
        <f t="shared" si="0"/>
        <v>77588</v>
      </c>
    </row>
    <row r="61" spans="1:6" ht="33" customHeight="1">
      <c r="A61" s="30" t="s">
        <v>571</v>
      </c>
      <c r="B61" s="31" t="s">
        <v>499</v>
      </c>
      <c r="C61" s="32" t="s">
        <v>581</v>
      </c>
      <c r="D61" s="33">
        <v>3797998.2</v>
      </c>
      <c r="E61" s="34" t="s">
        <v>42</v>
      </c>
      <c r="F61" s="35">
        <f t="shared" si="0"/>
        <v>3797998.2</v>
      </c>
    </row>
    <row r="62" spans="1:6" ht="13.5">
      <c r="A62" s="30" t="s">
        <v>564</v>
      </c>
      <c r="B62" s="31" t="s">
        <v>499</v>
      </c>
      <c r="C62" s="32" t="s">
        <v>582</v>
      </c>
      <c r="D62" s="33">
        <v>3797998.2</v>
      </c>
      <c r="E62" s="34" t="s">
        <v>42</v>
      </c>
      <c r="F62" s="35">
        <f t="shared" si="0"/>
        <v>3797998.2</v>
      </c>
    </row>
    <row r="63" spans="1:6" ht="36" customHeight="1">
      <c r="A63" s="30" t="s">
        <v>574</v>
      </c>
      <c r="B63" s="31" t="s">
        <v>499</v>
      </c>
      <c r="C63" s="32" t="s">
        <v>583</v>
      </c>
      <c r="D63" s="33">
        <v>3801.8</v>
      </c>
      <c r="E63" s="34" t="s">
        <v>42</v>
      </c>
      <c r="F63" s="35">
        <f t="shared" si="0"/>
        <v>3801.8</v>
      </c>
    </row>
    <row r="64" spans="1:6" ht="13.5">
      <c r="A64" s="30" t="s">
        <v>564</v>
      </c>
      <c r="B64" s="31" t="s">
        <v>499</v>
      </c>
      <c r="C64" s="32" t="s">
        <v>584</v>
      </c>
      <c r="D64" s="33">
        <v>3801.8</v>
      </c>
      <c r="E64" s="34" t="s">
        <v>42</v>
      </c>
      <c r="F64" s="35">
        <f t="shared" si="0"/>
        <v>3801.8</v>
      </c>
    </row>
    <row r="65" spans="1:6" ht="66" customHeight="1">
      <c r="A65" s="30" t="s">
        <v>585</v>
      </c>
      <c r="B65" s="31" t="s">
        <v>499</v>
      </c>
      <c r="C65" s="32" t="s">
        <v>586</v>
      </c>
      <c r="D65" s="33">
        <v>915624</v>
      </c>
      <c r="E65" s="34">
        <v>30885.62</v>
      </c>
      <c r="F65" s="35">
        <f t="shared" si="0"/>
        <v>884738.38</v>
      </c>
    </row>
    <row r="66" spans="1:6" ht="13.5">
      <c r="A66" s="30" t="s">
        <v>568</v>
      </c>
      <c r="B66" s="31" t="s">
        <v>499</v>
      </c>
      <c r="C66" s="32" t="s">
        <v>587</v>
      </c>
      <c r="D66" s="33">
        <v>30000</v>
      </c>
      <c r="E66" s="34">
        <v>30000</v>
      </c>
      <c r="F66" s="35" t="str">
        <f t="shared" si="0"/>
        <v>-</v>
      </c>
    </row>
    <row r="67" spans="1:6" ht="13.5">
      <c r="A67" s="30" t="s">
        <v>564</v>
      </c>
      <c r="B67" s="31" t="s">
        <v>499</v>
      </c>
      <c r="C67" s="32" t="s">
        <v>588</v>
      </c>
      <c r="D67" s="33">
        <v>30000</v>
      </c>
      <c r="E67" s="34">
        <v>30000</v>
      </c>
      <c r="F67" s="35" t="str">
        <f t="shared" si="0"/>
        <v>-</v>
      </c>
    </row>
    <row r="68" spans="1:6" ht="36.75" customHeight="1">
      <c r="A68" s="30" t="s">
        <v>571</v>
      </c>
      <c r="B68" s="31" t="s">
        <v>499</v>
      </c>
      <c r="C68" s="32" t="s">
        <v>589</v>
      </c>
      <c r="D68" s="33">
        <v>884738.38</v>
      </c>
      <c r="E68" s="34" t="s">
        <v>42</v>
      </c>
      <c r="F68" s="35">
        <f t="shared" si="0"/>
        <v>884738.38</v>
      </c>
    </row>
    <row r="69" spans="1:6" ht="13.5">
      <c r="A69" s="30" t="s">
        <v>564</v>
      </c>
      <c r="B69" s="31" t="s">
        <v>499</v>
      </c>
      <c r="C69" s="32" t="s">
        <v>590</v>
      </c>
      <c r="D69" s="33">
        <v>884738.38</v>
      </c>
      <c r="E69" s="34" t="s">
        <v>42</v>
      </c>
      <c r="F69" s="35">
        <f t="shared" si="0"/>
        <v>884738.38</v>
      </c>
    </row>
    <row r="70" spans="1:6" ht="35.25" customHeight="1">
      <c r="A70" s="30" t="s">
        <v>574</v>
      </c>
      <c r="B70" s="31" t="s">
        <v>499</v>
      </c>
      <c r="C70" s="32" t="s">
        <v>591</v>
      </c>
      <c r="D70" s="33">
        <v>885.62</v>
      </c>
      <c r="E70" s="34">
        <v>885.62</v>
      </c>
      <c r="F70" s="35" t="str">
        <f t="shared" si="0"/>
        <v>-</v>
      </c>
    </row>
    <row r="71" spans="1:6" ht="13.5">
      <c r="A71" s="30" t="s">
        <v>564</v>
      </c>
      <c r="B71" s="31" t="s">
        <v>499</v>
      </c>
      <c r="C71" s="32" t="s">
        <v>592</v>
      </c>
      <c r="D71" s="33">
        <v>885.62</v>
      </c>
      <c r="E71" s="34">
        <v>885.62</v>
      </c>
      <c r="F71" s="35" t="str">
        <f t="shared" si="0"/>
        <v>-</v>
      </c>
    </row>
    <row r="72" spans="1:6" ht="54" customHeight="1">
      <c r="A72" s="30" t="s">
        <v>593</v>
      </c>
      <c r="B72" s="31" t="s">
        <v>499</v>
      </c>
      <c r="C72" s="32" t="s">
        <v>594</v>
      </c>
      <c r="D72" s="33">
        <v>1637911</v>
      </c>
      <c r="E72" s="34" t="s">
        <v>42</v>
      </c>
      <c r="F72" s="35">
        <f t="shared" si="0"/>
        <v>1637911</v>
      </c>
    </row>
    <row r="73" spans="1:6" ht="13.5">
      <c r="A73" s="30" t="s">
        <v>568</v>
      </c>
      <c r="B73" s="31" t="s">
        <v>499</v>
      </c>
      <c r="C73" s="32" t="s">
        <v>595</v>
      </c>
      <c r="D73" s="33">
        <v>5000</v>
      </c>
      <c r="E73" s="34" t="s">
        <v>42</v>
      </c>
      <c r="F73" s="35">
        <f t="shared" si="0"/>
        <v>5000</v>
      </c>
    </row>
    <row r="74" spans="1:6" ht="13.5">
      <c r="A74" s="30" t="s">
        <v>564</v>
      </c>
      <c r="B74" s="31" t="s">
        <v>499</v>
      </c>
      <c r="C74" s="32" t="s">
        <v>596</v>
      </c>
      <c r="D74" s="33">
        <v>5000</v>
      </c>
      <c r="E74" s="34" t="s">
        <v>42</v>
      </c>
      <c r="F74" s="35">
        <f t="shared" si="0"/>
        <v>5000</v>
      </c>
    </row>
    <row r="75" spans="1:6" ht="31.5" customHeight="1">
      <c r="A75" s="30" t="s">
        <v>571</v>
      </c>
      <c r="B75" s="31" t="s">
        <v>499</v>
      </c>
      <c r="C75" s="32" t="s">
        <v>597</v>
      </c>
      <c r="D75" s="33">
        <v>1631278.09</v>
      </c>
      <c r="E75" s="34" t="s">
        <v>42</v>
      </c>
      <c r="F75" s="35">
        <f t="shared" si="0"/>
        <v>1631278.09</v>
      </c>
    </row>
    <row r="76" spans="1:6" ht="13.5">
      <c r="A76" s="30" t="s">
        <v>564</v>
      </c>
      <c r="B76" s="31" t="s">
        <v>499</v>
      </c>
      <c r="C76" s="32" t="s">
        <v>598</v>
      </c>
      <c r="D76" s="33">
        <v>1631278.09</v>
      </c>
      <c r="E76" s="34" t="s">
        <v>42</v>
      </c>
      <c r="F76" s="35">
        <f t="shared" si="0"/>
        <v>1631278.09</v>
      </c>
    </row>
    <row r="77" spans="1:6" ht="27">
      <c r="A77" s="30" t="s">
        <v>574</v>
      </c>
      <c r="B77" s="31" t="s">
        <v>499</v>
      </c>
      <c r="C77" s="32" t="s">
        <v>599</v>
      </c>
      <c r="D77" s="33">
        <v>1632.91</v>
      </c>
      <c r="E77" s="34" t="s">
        <v>42</v>
      </c>
      <c r="F77" s="35">
        <f t="shared" si="0"/>
        <v>1632.91</v>
      </c>
    </row>
    <row r="78" spans="1:6" ht="13.5">
      <c r="A78" s="30" t="s">
        <v>564</v>
      </c>
      <c r="B78" s="31" t="s">
        <v>499</v>
      </c>
      <c r="C78" s="32" t="s">
        <v>600</v>
      </c>
      <c r="D78" s="33">
        <v>1632.91</v>
      </c>
      <c r="E78" s="34" t="s">
        <v>42</v>
      </c>
      <c r="F78" s="35">
        <f t="shared" si="0"/>
        <v>1632.91</v>
      </c>
    </row>
    <row r="79" spans="1:6" ht="13.5">
      <c r="A79" s="18" t="s">
        <v>601</v>
      </c>
      <c r="B79" s="19" t="s">
        <v>499</v>
      </c>
      <c r="C79" s="20" t="s">
        <v>602</v>
      </c>
      <c r="D79" s="21">
        <v>954482382.01</v>
      </c>
      <c r="E79" s="22">
        <v>561898541.01</v>
      </c>
      <c r="F79" s="23">
        <f aca="true" t="shared" si="1" ref="F79:F139">IF(OR(D79="-",IF(E79="-",0,E79)&gt;=IF(D79="-",0,D79)),"-",IF(D79="-",0,D79)-IF(E79="-",0,E79))</f>
        <v>392583841</v>
      </c>
    </row>
    <row r="80" spans="1:6" ht="51.75" customHeight="1">
      <c r="A80" s="30" t="s">
        <v>543</v>
      </c>
      <c r="B80" s="31" t="s">
        <v>499</v>
      </c>
      <c r="C80" s="32" t="s">
        <v>603</v>
      </c>
      <c r="D80" s="33">
        <v>845838440</v>
      </c>
      <c r="E80" s="34">
        <v>510851136.63</v>
      </c>
      <c r="F80" s="35">
        <f t="shared" si="1"/>
        <v>334987303.37</v>
      </c>
    </row>
    <row r="81" spans="1:6" ht="120" customHeight="1">
      <c r="A81" s="36" t="s">
        <v>604</v>
      </c>
      <c r="B81" s="31" t="s">
        <v>499</v>
      </c>
      <c r="C81" s="32" t="s">
        <v>605</v>
      </c>
      <c r="D81" s="33">
        <v>174945800</v>
      </c>
      <c r="E81" s="34">
        <v>111026990.22</v>
      </c>
      <c r="F81" s="35">
        <f t="shared" si="1"/>
        <v>63918809.78</v>
      </c>
    </row>
    <row r="82" spans="1:6" ht="35.25" customHeight="1">
      <c r="A82" s="30" t="s">
        <v>606</v>
      </c>
      <c r="B82" s="31" t="s">
        <v>499</v>
      </c>
      <c r="C82" s="32" t="s">
        <v>607</v>
      </c>
      <c r="D82" s="33">
        <v>308200.2</v>
      </c>
      <c r="E82" s="34">
        <v>268801.84</v>
      </c>
      <c r="F82" s="35">
        <f t="shared" si="1"/>
        <v>39398.359999999986</v>
      </c>
    </row>
    <row r="83" spans="1:6" ht="69">
      <c r="A83" s="30" t="s">
        <v>547</v>
      </c>
      <c r="B83" s="31" t="s">
        <v>499</v>
      </c>
      <c r="C83" s="32" t="s">
        <v>608</v>
      </c>
      <c r="D83" s="33">
        <v>174637599.8</v>
      </c>
      <c r="E83" s="34">
        <v>110758188.38</v>
      </c>
      <c r="F83" s="35">
        <f t="shared" si="1"/>
        <v>63879411.42000002</v>
      </c>
    </row>
    <row r="84" spans="1:6" ht="137.25" customHeight="1">
      <c r="A84" s="36" t="s">
        <v>609</v>
      </c>
      <c r="B84" s="31" t="s">
        <v>499</v>
      </c>
      <c r="C84" s="32" t="s">
        <v>610</v>
      </c>
      <c r="D84" s="33">
        <v>14386000</v>
      </c>
      <c r="E84" s="34">
        <v>7494113</v>
      </c>
      <c r="F84" s="35">
        <f t="shared" si="1"/>
        <v>6891887</v>
      </c>
    </row>
    <row r="85" spans="1:6" ht="69">
      <c r="A85" s="30" t="s">
        <v>547</v>
      </c>
      <c r="B85" s="31" t="s">
        <v>499</v>
      </c>
      <c r="C85" s="32" t="s">
        <v>611</v>
      </c>
      <c r="D85" s="33">
        <v>14386000</v>
      </c>
      <c r="E85" s="34">
        <v>7494113</v>
      </c>
      <c r="F85" s="35">
        <f t="shared" si="1"/>
        <v>6891887</v>
      </c>
    </row>
    <row r="86" spans="1:6" ht="105" customHeight="1">
      <c r="A86" s="36" t="s">
        <v>612</v>
      </c>
      <c r="B86" s="31" t="s">
        <v>499</v>
      </c>
      <c r="C86" s="32" t="s">
        <v>613</v>
      </c>
      <c r="D86" s="33">
        <v>394242800</v>
      </c>
      <c r="E86" s="34">
        <v>251559243.98</v>
      </c>
      <c r="F86" s="35">
        <f t="shared" si="1"/>
        <v>142683556.02</v>
      </c>
    </row>
    <row r="87" spans="1:6" ht="69">
      <c r="A87" s="30" t="s">
        <v>547</v>
      </c>
      <c r="B87" s="31" t="s">
        <v>499</v>
      </c>
      <c r="C87" s="32" t="s">
        <v>614</v>
      </c>
      <c r="D87" s="33">
        <v>394242800</v>
      </c>
      <c r="E87" s="34">
        <v>251559243.98</v>
      </c>
      <c r="F87" s="35">
        <f t="shared" si="1"/>
        <v>142683556.02</v>
      </c>
    </row>
    <row r="88" spans="1:6" ht="41.25">
      <c r="A88" s="30" t="s">
        <v>615</v>
      </c>
      <c r="B88" s="31" t="s">
        <v>499</v>
      </c>
      <c r="C88" s="32" t="s">
        <v>616</v>
      </c>
      <c r="D88" s="33">
        <v>35921938</v>
      </c>
      <c r="E88" s="34">
        <v>17216053.81</v>
      </c>
      <c r="F88" s="35">
        <f t="shared" si="1"/>
        <v>18705884.19</v>
      </c>
    </row>
    <row r="89" spans="1:6" ht="69">
      <c r="A89" s="30" t="s">
        <v>547</v>
      </c>
      <c r="B89" s="31" t="s">
        <v>499</v>
      </c>
      <c r="C89" s="32" t="s">
        <v>617</v>
      </c>
      <c r="D89" s="33">
        <v>35921938</v>
      </c>
      <c r="E89" s="34">
        <v>17216053.81</v>
      </c>
      <c r="F89" s="35">
        <f t="shared" si="1"/>
        <v>18705884.19</v>
      </c>
    </row>
    <row r="90" spans="1:6" ht="35.25" customHeight="1">
      <c r="A90" s="30" t="s">
        <v>549</v>
      </c>
      <c r="B90" s="31" t="s">
        <v>499</v>
      </c>
      <c r="C90" s="32" t="s">
        <v>618</v>
      </c>
      <c r="D90" s="33">
        <v>32508717</v>
      </c>
      <c r="E90" s="34">
        <v>13826721.65</v>
      </c>
      <c r="F90" s="35">
        <f t="shared" si="1"/>
        <v>18681995.35</v>
      </c>
    </row>
    <row r="91" spans="1:6" ht="69">
      <c r="A91" s="30" t="s">
        <v>547</v>
      </c>
      <c r="B91" s="31" t="s">
        <v>499</v>
      </c>
      <c r="C91" s="32" t="s">
        <v>619</v>
      </c>
      <c r="D91" s="33">
        <v>32508717</v>
      </c>
      <c r="E91" s="34">
        <v>13826721.65</v>
      </c>
      <c r="F91" s="35">
        <f t="shared" si="1"/>
        <v>18681995.35</v>
      </c>
    </row>
    <row r="92" spans="1:6" ht="36" customHeight="1">
      <c r="A92" s="30" t="s">
        <v>549</v>
      </c>
      <c r="B92" s="31" t="s">
        <v>499</v>
      </c>
      <c r="C92" s="32" t="s">
        <v>620</v>
      </c>
      <c r="D92" s="33">
        <v>130012918</v>
      </c>
      <c r="E92" s="34">
        <v>94968399.71</v>
      </c>
      <c r="F92" s="35">
        <f t="shared" si="1"/>
        <v>35044518.29000001</v>
      </c>
    </row>
    <row r="93" spans="1:6" ht="69">
      <c r="A93" s="30" t="s">
        <v>547</v>
      </c>
      <c r="B93" s="31" t="s">
        <v>499</v>
      </c>
      <c r="C93" s="32" t="s">
        <v>621</v>
      </c>
      <c r="D93" s="33">
        <v>130012918</v>
      </c>
      <c r="E93" s="34">
        <v>94968399.71</v>
      </c>
      <c r="F93" s="35">
        <f t="shared" si="1"/>
        <v>35044518.29000001</v>
      </c>
    </row>
    <row r="94" spans="1:6" ht="37.5" customHeight="1">
      <c r="A94" s="30" t="s">
        <v>622</v>
      </c>
      <c r="B94" s="31" t="s">
        <v>499</v>
      </c>
      <c r="C94" s="32" t="s">
        <v>623</v>
      </c>
      <c r="D94" s="33">
        <v>61329194</v>
      </c>
      <c r="E94" s="34">
        <v>14392825.06</v>
      </c>
      <c r="F94" s="35">
        <f t="shared" si="1"/>
        <v>46936368.94</v>
      </c>
    </row>
    <row r="95" spans="1:6" ht="69">
      <c r="A95" s="30" t="s">
        <v>547</v>
      </c>
      <c r="B95" s="31" t="s">
        <v>499</v>
      </c>
      <c r="C95" s="32" t="s">
        <v>624</v>
      </c>
      <c r="D95" s="33">
        <v>61329194</v>
      </c>
      <c r="E95" s="34">
        <v>14392825.06</v>
      </c>
      <c r="F95" s="35">
        <f t="shared" si="1"/>
        <v>46936368.94</v>
      </c>
    </row>
    <row r="96" spans="1:6" ht="36" customHeight="1">
      <c r="A96" s="30" t="s">
        <v>625</v>
      </c>
      <c r="B96" s="31" t="s">
        <v>499</v>
      </c>
      <c r="C96" s="32" t="s">
        <v>626</v>
      </c>
      <c r="D96" s="33">
        <v>361100</v>
      </c>
      <c r="E96" s="34">
        <v>181789.2</v>
      </c>
      <c r="F96" s="35">
        <f t="shared" si="1"/>
        <v>179310.8</v>
      </c>
    </row>
    <row r="97" spans="1:6" ht="69">
      <c r="A97" s="30" t="s">
        <v>547</v>
      </c>
      <c r="B97" s="31" t="s">
        <v>499</v>
      </c>
      <c r="C97" s="32" t="s">
        <v>627</v>
      </c>
      <c r="D97" s="33">
        <v>361100</v>
      </c>
      <c r="E97" s="34">
        <v>181789.2</v>
      </c>
      <c r="F97" s="35">
        <f t="shared" si="1"/>
        <v>179310.8</v>
      </c>
    </row>
    <row r="98" spans="1:6" ht="67.5" customHeight="1">
      <c r="A98" s="30" t="s">
        <v>628</v>
      </c>
      <c r="B98" s="31" t="s">
        <v>499</v>
      </c>
      <c r="C98" s="32" t="s">
        <v>629</v>
      </c>
      <c r="D98" s="33">
        <v>2129973</v>
      </c>
      <c r="E98" s="34">
        <v>185000</v>
      </c>
      <c r="F98" s="35">
        <f t="shared" si="1"/>
        <v>1944973</v>
      </c>
    </row>
    <row r="99" spans="1:6" ht="69">
      <c r="A99" s="30" t="s">
        <v>547</v>
      </c>
      <c r="B99" s="31" t="s">
        <v>499</v>
      </c>
      <c r="C99" s="32" t="s">
        <v>630</v>
      </c>
      <c r="D99" s="33">
        <v>2129973</v>
      </c>
      <c r="E99" s="34">
        <v>185000</v>
      </c>
      <c r="F99" s="35">
        <f t="shared" si="1"/>
        <v>1944973</v>
      </c>
    </row>
    <row r="100" spans="1:6" ht="41.25">
      <c r="A100" s="30" t="s">
        <v>560</v>
      </c>
      <c r="B100" s="31" t="s">
        <v>499</v>
      </c>
      <c r="C100" s="32" t="s">
        <v>631</v>
      </c>
      <c r="D100" s="33">
        <v>94379257.01</v>
      </c>
      <c r="E100" s="34">
        <v>49575866.38</v>
      </c>
      <c r="F100" s="35">
        <f t="shared" si="1"/>
        <v>44803390.63</v>
      </c>
    </row>
    <row r="101" spans="1:6" ht="67.5" customHeight="1">
      <c r="A101" s="30" t="s">
        <v>562</v>
      </c>
      <c r="B101" s="31" t="s">
        <v>499</v>
      </c>
      <c r="C101" s="32" t="s">
        <v>632</v>
      </c>
      <c r="D101" s="33">
        <v>4816382.01</v>
      </c>
      <c r="E101" s="34">
        <v>2150763.9</v>
      </c>
      <c r="F101" s="35">
        <f t="shared" si="1"/>
        <v>2665618.11</v>
      </c>
    </row>
    <row r="102" spans="1:6" ht="13.5">
      <c r="A102" s="30" t="s">
        <v>564</v>
      </c>
      <c r="B102" s="31" t="s">
        <v>499</v>
      </c>
      <c r="C102" s="32" t="s">
        <v>633</v>
      </c>
      <c r="D102" s="33">
        <v>4816382.01</v>
      </c>
      <c r="E102" s="34">
        <v>2150763.9</v>
      </c>
      <c r="F102" s="35">
        <f t="shared" si="1"/>
        <v>2665618.11</v>
      </c>
    </row>
    <row r="103" spans="1:6" ht="53.25" customHeight="1">
      <c r="A103" s="30" t="s">
        <v>634</v>
      </c>
      <c r="B103" s="31" t="s">
        <v>499</v>
      </c>
      <c r="C103" s="32" t="s">
        <v>635</v>
      </c>
      <c r="D103" s="33">
        <v>500000</v>
      </c>
      <c r="E103" s="34" t="s">
        <v>42</v>
      </c>
      <c r="F103" s="35">
        <f t="shared" si="1"/>
        <v>500000</v>
      </c>
    </row>
    <row r="104" spans="1:6" ht="13.5">
      <c r="A104" s="30" t="s">
        <v>564</v>
      </c>
      <c r="B104" s="31" t="s">
        <v>499</v>
      </c>
      <c r="C104" s="32" t="s">
        <v>636</v>
      </c>
      <c r="D104" s="33">
        <v>500000</v>
      </c>
      <c r="E104" s="34" t="s">
        <v>42</v>
      </c>
      <c r="F104" s="35">
        <f t="shared" si="1"/>
        <v>500000</v>
      </c>
    </row>
    <row r="105" spans="1:6" ht="126" customHeight="1">
      <c r="A105" s="36" t="s">
        <v>637</v>
      </c>
      <c r="B105" s="31" t="s">
        <v>499</v>
      </c>
      <c r="C105" s="32" t="s">
        <v>638</v>
      </c>
      <c r="D105" s="33">
        <v>41536410</v>
      </c>
      <c r="E105" s="34">
        <v>26118353</v>
      </c>
      <c r="F105" s="35">
        <f t="shared" si="1"/>
        <v>15418057</v>
      </c>
    </row>
    <row r="106" spans="1:6" ht="69">
      <c r="A106" s="30" t="s">
        <v>547</v>
      </c>
      <c r="B106" s="31" t="s">
        <v>499</v>
      </c>
      <c r="C106" s="32" t="s">
        <v>639</v>
      </c>
      <c r="D106" s="33">
        <v>41536410</v>
      </c>
      <c r="E106" s="34">
        <v>26118353</v>
      </c>
      <c r="F106" s="35">
        <f t="shared" si="1"/>
        <v>15418057</v>
      </c>
    </row>
    <row r="107" spans="1:6" ht="54.75">
      <c r="A107" s="30" t="s">
        <v>640</v>
      </c>
      <c r="B107" s="31" t="s">
        <v>499</v>
      </c>
      <c r="C107" s="32" t="s">
        <v>641</v>
      </c>
      <c r="D107" s="33">
        <v>39529100</v>
      </c>
      <c r="E107" s="34">
        <v>16082338.38</v>
      </c>
      <c r="F107" s="35">
        <f t="shared" si="1"/>
        <v>23446761.619999997</v>
      </c>
    </row>
    <row r="108" spans="1:6" ht="69">
      <c r="A108" s="30" t="s">
        <v>547</v>
      </c>
      <c r="B108" s="31" t="s">
        <v>499</v>
      </c>
      <c r="C108" s="32" t="s">
        <v>642</v>
      </c>
      <c r="D108" s="33">
        <v>39529100</v>
      </c>
      <c r="E108" s="34">
        <v>16082338.38</v>
      </c>
      <c r="F108" s="35">
        <f t="shared" si="1"/>
        <v>23446761.619999997</v>
      </c>
    </row>
    <row r="109" spans="1:6" ht="69.75" customHeight="1">
      <c r="A109" s="30" t="s">
        <v>643</v>
      </c>
      <c r="B109" s="31" t="s">
        <v>499</v>
      </c>
      <c r="C109" s="32" t="s">
        <v>644</v>
      </c>
      <c r="D109" s="33">
        <v>2684500</v>
      </c>
      <c r="E109" s="34">
        <v>1368487</v>
      </c>
      <c r="F109" s="35">
        <f t="shared" si="1"/>
        <v>1316013</v>
      </c>
    </row>
    <row r="110" spans="1:6" ht="13.5">
      <c r="A110" s="30" t="s">
        <v>564</v>
      </c>
      <c r="B110" s="31" t="s">
        <v>499</v>
      </c>
      <c r="C110" s="32" t="s">
        <v>645</v>
      </c>
      <c r="D110" s="33">
        <v>2684500</v>
      </c>
      <c r="E110" s="34">
        <v>1368487</v>
      </c>
      <c r="F110" s="35">
        <f t="shared" si="1"/>
        <v>1316013</v>
      </c>
    </row>
    <row r="111" spans="1:6" ht="66.75" customHeight="1">
      <c r="A111" s="30" t="s">
        <v>646</v>
      </c>
      <c r="B111" s="31" t="s">
        <v>499</v>
      </c>
      <c r="C111" s="32" t="s">
        <v>647</v>
      </c>
      <c r="D111" s="33">
        <v>5312865</v>
      </c>
      <c r="E111" s="34">
        <v>3855924.1</v>
      </c>
      <c r="F111" s="35">
        <f t="shared" si="1"/>
        <v>1456940.9</v>
      </c>
    </row>
    <row r="112" spans="1:6" ht="13.5">
      <c r="A112" s="30" t="s">
        <v>564</v>
      </c>
      <c r="B112" s="31" t="s">
        <v>499</v>
      </c>
      <c r="C112" s="32" t="s">
        <v>648</v>
      </c>
      <c r="D112" s="33">
        <v>5312865</v>
      </c>
      <c r="E112" s="34">
        <v>3855924.1</v>
      </c>
      <c r="F112" s="35">
        <f t="shared" si="1"/>
        <v>1456940.9</v>
      </c>
    </row>
    <row r="113" spans="1:6" ht="77.25" customHeight="1">
      <c r="A113" s="30" t="s">
        <v>649</v>
      </c>
      <c r="B113" s="31" t="s">
        <v>499</v>
      </c>
      <c r="C113" s="32" t="s">
        <v>650</v>
      </c>
      <c r="D113" s="33">
        <v>1400000</v>
      </c>
      <c r="E113" s="34">
        <v>290238</v>
      </c>
      <c r="F113" s="35">
        <f t="shared" si="1"/>
        <v>1109762</v>
      </c>
    </row>
    <row r="114" spans="1:6" ht="27">
      <c r="A114" s="30" t="s">
        <v>651</v>
      </c>
      <c r="B114" s="31" t="s">
        <v>499</v>
      </c>
      <c r="C114" s="32" t="s">
        <v>652</v>
      </c>
      <c r="D114" s="33">
        <v>1400000</v>
      </c>
      <c r="E114" s="34">
        <v>290238</v>
      </c>
      <c r="F114" s="35">
        <f t="shared" si="1"/>
        <v>1109762</v>
      </c>
    </row>
    <row r="115" spans="1:6" ht="13.5">
      <c r="A115" s="30" t="s">
        <v>564</v>
      </c>
      <c r="B115" s="31" t="s">
        <v>499</v>
      </c>
      <c r="C115" s="32" t="s">
        <v>653</v>
      </c>
      <c r="D115" s="33">
        <v>1400000</v>
      </c>
      <c r="E115" s="34">
        <v>290238</v>
      </c>
      <c r="F115" s="35">
        <f t="shared" si="1"/>
        <v>1109762</v>
      </c>
    </row>
    <row r="116" spans="1:6" ht="66" customHeight="1">
      <c r="A116" s="30" t="s">
        <v>654</v>
      </c>
      <c r="B116" s="31" t="s">
        <v>499</v>
      </c>
      <c r="C116" s="32" t="s">
        <v>655</v>
      </c>
      <c r="D116" s="33">
        <v>65000</v>
      </c>
      <c r="E116" s="34" t="s">
        <v>42</v>
      </c>
      <c r="F116" s="35">
        <f t="shared" si="1"/>
        <v>65000</v>
      </c>
    </row>
    <row r="117" spans="1:6" ht="27">
      <c r="A117" s="30" t="s">
        <v>651</v>
      </c>
      <c r="B117" s="31" t="s">
        <v>499</v>
      </c>
      <c r="C117" s="32" t="s">
        <v>656</v>
      </c>
      <c r="D117" s="33">
        <v>65000</v>
      </c>
      <c r="E117" s="34" t="s">
        <v>42</v>
      </c>
      <c r="F117" s="35">
        <f t="shared" si="1"/>
        <v>65000</v>
      </c>
    </row>
    <row r="118" spans="1:6" ht="13.5">
      <c r="A118" s="30" t="s">
        <v>564</v>
      </c>
      <c r="B118" s="31" t="s">
        <v>499</v>
      </c>
      <c r="C118" s="32" t="s">
        <v>657</v>
      </c>
      <c r="D118" s="33">
        <v>65000</v>
      </c>
      <c r="E118" s="34" t="s">
        <v>42</v>
      </c>
      <c r="F118" s="35">
        <f t="shared" si="1"/>
        <v>65000</v>
      </c>
    </row>
    <row r="119" spans="1:6" ht="67.5" customHeight="1">
      <c r="A119" s="30" t="s">
        <v>658</v>
      </c>
      <c r="B119" s="31" t="s">
        <v>499</v>
      </c>
      <c r="C119" s="32" t="s">
        <v>659</v>
      </c>
      <c r="D119" s="33">
        <v>1181300</v>
      </c>
      <c r="E119" s="34">
        <v>1181300</v>
      </c>
      <c r="F119" s="35" t="str">
        <f t="shared" si="1"/>
        <v>-</v>
      </c>
    </row>
    <row r="120" spans="1:6" ht="13.5">
      <c r="A120" s="30" t="s">
        <v>564</v>
      </c>
      <c r="B120" s="31" t="s">
        <v>499</v>
      </c>
      <c r="C120" s="32" t="s">
        <v>660</v>
      </c>
      <c r="D120" s="33">
        <v>1181300</v>
      </c>
      <c r="E120" s="34">
        <v>1181300</v>
      </c>
      <c r="F120" s="35" t="str">
        <f t="shared" si="1"/>
        <v>-</v>
      </c>
    </row>
    <row r="121" spans="1:6" ht="105.75" customHeight="1">
      <c r="A121" s="36" t="s">
        <v>661</v>
      </c>
      <c r="B121" s="31" t="s">
        <v>499</v>
      </c>
      <c r="C121" s="32" t="s">
        <v>662</v>
      </c>
      <c r="D121" s="33">
        <v>506400</v>
      </c>
      <c r="E121" s="34" t="s">
        <v>42</v>
      </c>
      <c r="F121" s="35">
        <f t="shared" si="1"/>
        <v>506400</v>
      </c>
    </row>
    <row r="122" spans="1:6" ht="13.5">
      <c r="A122" s="30" t="s">
        <v>564</v>
      </c>
      <c r="B122" s="31" t="s">
        <v>499</v>
      </c>
      <c r="C122" s="32" t="s">
        <v>663</v>
      </c>
      <c r="D122" s="33">
        <v>506400</v>
      </c>
      <c r="E122" s="34" t="s">
        <v>42</v>
      </c>
      <c r="F122" s="35">
        <f t="shared" si="1"/>
        <v>506400</v>
      </c>
    </row>
    <row r="123" spans="1:6" ht="35.25" customHeight="1">
      <c r="A123" s="30" t="s">
        <v>664</v>
      </c>
      <c r="B123" s="31" t="s">
        <v>499</v>
      </c>
      <c r="C123" s="32" t="s">
        <v>665</v>
      </c>
      <c r="D123" s="33">
        <v>5276900</v>
      </c>
      <c r="E123" s="34" t="s">
        <v>42</v>
      </c>
      <c r="F123" s="35">
        <f t="shared" si="1"/>
        <v>5276900</v>
      </c>
    </row>
    <row r="124" spans="1:6" ht="13.5">
      <c r="A124" s="30" t="s">
        <v>337</v>
      </c>
      <c r="B124" s="31" t="s">
        <v>499</v>
      </c>
      <c r="C124" s="32" t="s">
        <v>666</v>
      </c>
      <c r="D124" s="33">
        <v>105538</v>
      </c>
      <c r="E124" s="34" t="s">
        <v>42</v>
      </c>
      <c r="F124" s="35">
        <f t="shared" si="1"/>
        <v>105538</v>
      </c>
    </row>
    <row r="125" spans="1:6" ht="13.5">
      <c r="A125" s="30" t="s">
        <v>564</v>
      </c>
      <c r="B125" s="31" t="s">
        <v>499</v>
      </c>
      <c r="C125" s="32" t="s">
        <v>667</v>
      </c>
      <c r="D125" s="33">
        <v>105538</v>
      </c>
      <c r="E125" s="34" t="s">
        <v>42</v>
      </c>
      <c r="F125" s="35">
        <f t="shared" si="1"/>
        <v>105538</v>
      </c>
    </row>
    <row r="126" spans="1:6" ht="33.75" customHeight="1">
      <c r="A126" s="30" t="s">
        <v>571</v>
      </c>
      <c r="B126" s="31" t="s">
        <v>499</v>
      </c>
      <c r="C126" s="32" t="s">
        <v>668</v>
      </c>
      <c r="D126" s="33">
        <v>5166190.64</v>
      </c>
      <c r="E126" s="34" t="s">
        <v>42</v>
      </c>
      <c r="F126" s="35">
        <f t="shared" si="1"/>
        <v>5166190.64</v>
      </c>
    </row>
    <row r="127" spans="1:6" ht="13.5">
      <c r="A127" s="30" t="s">
        <v>564</v>
      </c>
      <c r="B127" s="31" t="s">
        <v>499</v>
      </c>
      <c r="C127" s="32" t="s">
        <v>669</v>
      </c>
      <c r="D127" s="33">
        <v>5166190.64</v>
      </c>
      <c r="E127" s="34" t="s">
        <v>42</v>
      </c>
      <c r="F127" s="35">
        <f t="shared" si="1"/>
        <v>5166190.64</v>
      </c>
    </row>
    <row r="128" spans="1:6" ht="33.75" customHeight="1">
      <c r="A128" s="30" t="s">
        <v>574</v>
      </c>
      <c r="B128" s="31" t="s">
        <v>499</v>
      </c>
      <c r="C128" s="32" t="s">
        <v>670</v>
      </c>
      <c r="D128" s="33">
        <v>5171.36</v>
      </c>
      <c r="E128" s="34" t="s">
        <v>42</v>
      </c>
      <c r="F128" s="35">
        <f t="shared" si="1"/>
        <v>5171.36</v>
      </c>
    </row>
    <row r="129" spans="1:6" ht="13.5">
      <c r="A129" s="30" t="s">
        <v>564</v>
      </c>
      <c r="B129" s="31" t="s">
        <v>499</v>
      </c>
      <c r="C129" s="32" t="s">
        <v>671</v>
      </c>
      <c r="D129" s="33">
        <v>5171.36</v>
      </c>
      <c r="E129" s="34" t="s">
        <v>42</v>
      </c>
      <c r="F129" s="35">
        <f t="shared" si="1"/>
        <v>5171.36</v>
      </c>
    </row>
    <row r="130" spans="1:6" ht="51" customHeight="1">
      <c r="A130" s="30" t="s">
        <v>672</v>
      </c>
      <c r="B130" s="31" t="s">
        <v>499</v>
      </c>
      <c r="C130" s="32" t="s">
        <v>673</v>
      </c>
      <c r="D130" s="33">
        <v>5835085</v>
      </c>
      <c r="E130" s="34" t="s">
        <v>42</v>
      </c>
      <c r="F130" s="35">
        <f t="shared" si="1"/>
        <v>5835085</v>
      </c>
    </row>
    <row r="131" spans="1:6" ht="13.5">
      <c r="A131" s="30" t="s">
        <v>568</v>
      </c>
      <c r="B131" s="31" t="s">
        <v>499</v>
      </c>
      <c r="C131" s="32" t="s">
        <v>674</v>
      </c>
      <c r="D131" s="33">
        <v>116701.7</v>
      </c>
      <c r="E131" s="34" t="s">
        <v>42</v>
      </c>
      <c r="F131" s="35">
        <f t="shared" si="1"/>
        <v>116701.7</v>
      </c>
    </row>
    <row r="132" spans="1:6" ht="13.5">
      <c r="A132" s="30" t="s">
        <v>564</v>
      </c>
      <c r="B132" s="31" t="s">
        <v>499</v>
      </c>
      <c r="C132" s="32" t="s">
        <v>675</v>
      </c>
      <c r="D132" s="33">
        <v>116701.7</v>
      </c>
      <c r="E132" s="34" t="s">
        <v>42</v>
      </c>
      <c r="F132" s="35">
        <f t="shared" si="1"/>
        <v>116701.7</v>
      </c>
    </row>
    <row r="133" spans="1:6" ht="27">
      <c r="A133" s="30" t="s">
        <v>571</v>
      </c>
      <c r="B133" s="31" t="s">
        <v>499</v>
      </c>
      <c r="C133" s="32" t="s">
        <v>676</v>
      </c>
      <c r="D133" s="33">
        <v>5712664.92</v>
      </c>
      <c r="E133" s="34" t="s">
        <v>42</v>
      </c>
      <c r="F133" s="35">
        <f t="shared" si="1"/>
        <v>5712664.92</v>
      </c>
    </row>
    <row r="134" spans="1:6" ht="13.5">
      <c r="A134" s="30" t="s">
        <v>564</v>
      </c>
      <c r="B134" s="31" t="s">
        <v>499</v>
      </c>
      <c r="C134" s="32" t="s">
        <v>677</v>
      </c>
      <c r="D134" s="33">
        <v>5712664.92</v>
      </c>
      <c r="E134" s="34" t="s">
        <v>42</v>
      </c>
      <c r="F134" s="35">
        <f t="shared" si="1"/>
        <v>5712664.92</v>
      </c>
    </row>
    <row r="135" spans="1:6" ht="27">
      <c r="A135" s="30" t="s">
        <v>574</v>
      </c>
      <c r="B135" s="31" t="s">
        <v>499</v>
      </c>
      <c r="C135" s="32" t="s">
        <v>678</v>
      </c>
      <c r="D135" s="33">
        <v>5718.38</v>
      </c>
      <c r="E135" s="34" t="s">
        <v>42</v>
      </c>
      <c r="F135" s="35">
        <f t="shared" si="1"/>
        <v>5718.38</v>
      </c>
    </row>
    <row r="136" spans="1:6" ht="13.5">
      <c r="A136" s="30" t="s">
        <v>564</v>
      </c>
      <c r="B136" s="31" t="s">
        <v>499</v>
      </c>
      <c r="C136" s="32" t="s">
        <v>679</v>
      </c>
      <c r="D136" s="33">
        <v>5718.38</v>
      </c>
      <c r="E136" s="34" t="s">
        <v>42</v>
      </c>
      <c r="F136" s="35">
        <f t="shared" si="1"/>
        <v>5718.38</v>
      </c>
    </row>
    <row r="137" spans="1:6" ht="13.5">
      <c r="A137" s="18" t="s">
        <v>680</v>
      </c>
      <c r="B137" s="19" t="s">
        <v>499</v>
      </c>
      <c r="C137" s="20" t="s">
        <v>681</v>
      </c>
      <c r="D137" s="21">
        <v>200871839</v>
      </c>
      <c r="E137" s="22">
        <v>100164384.03</v>
      </c>
      <c r="F137" s="23">
        <f t="shared" si="1"/>
        <v>100707454.97</v>
      </c>
    </row>
    <row r="138" spans="1:6" ht="53.25" customHeight="1">
      <c r="A138" s="30" t="s">
        <v>543</v>
      </c>
      <c r="B138" s="31" t="s">
        <v>499</v>
      </c>
      <c r="C138" s="32" t="s">
        <v>682</v>
      </c>
      <c r="D138" s="33">
        <v>197504183</v>
      </c>
      <c r="E138" s="34">
        <v>100164384.03</v>
      </c>
      <c r="F138" s="35">
        <f t="shared" si="1"/>
        <v>97339798.97</v>
      </c>
    </row>
    <row r="139" spans="1:6" ht="36" customHeight="1">
      <c r="A139" s="30" t="s">
        <v>549</v>
      </c>
      <c r="B139" s="31" t="s">
        <v>499</v>
      </c>
      <c r="C139" s="32" t="s">
        <v>683</v>
      </c>
      <c r="D139" s="33">
        <v>32019854</v>
      </c>
      <c r="E139" s="34">
        <v>8259964.29</v>
      </c>
      <c r="F139" s="35">
        <f t="shared" si="1"/>
        <v>23759889.71</v>
      </c>
    </row>
    <row r="140" spans="1:6" ht="69">
      <c r="A140" s="30" t="s">
        <v>547</v>
      </c>
      <c r="B140" s="31" t="s">
        <v>499</v>
      </c>
      <c r="C140" s="32" t="s">
        <v>684</v>
      </c>
      <c r="D140" s="33">
        <v>32019854</v>
      </c>
      <c r="E140" s="34">
        <v>8259964.29</v>
      </c>
      <c r="F140" s="35">
        <f aca="true" t="shared" si="2" ref="F140:F202">IF(OR(D140="-",IF(E140="-",0,E140)&gt;=IF(D140="-",0,D140)),"-",IF(D140="-",0,D140)-IF(E140="-",0,E140))</f>
        <v>23759889.71</v>
      </c>
    </row>
    <row r="141" spans="1:6" ht="36" customHeight="1">
      <c r="A141" s="30" t="s">
        <v>549</v>
      </c>
      <c r="B141" s="31" t="s">
        <v>499</v>
      </c>
      <c r="C141" s="32" t="s">
        <v>685</v>
      </c>
      <c r="D141" s="33">
        <v>107015275</v>
      </c>
      <c r="E141" s="34">
        <v>79388727</v>
      </c>
      <c r="F141" s="35">
        <f t="shared" si="2"/>
        <v>27626548</v>
      </c>
    </row>
    <row r="142" spans="1:6" ht="69">
      <c r="A142" s="30" t="s">
        <v>547</v>
      </c>
      <c r="B142" s="31" t="s">
        <v>499</v>
      </c>
      <c r="C142" s="32" t="s">
        <v>686</v>
      </c>
      <c r="D142" s="33">
        <v>107015275</v>
      </c>
      <c r="E142" s="34">
        <v>79388727</v>
      </c>
      <c r="F142" s="35">
        <f t="shared" si="2"/>
        <v>27626548</v>
      </c>
    </row>
    <row r="143" spans="1:6" ht="27">
      <c r="A143" s="30" t="s">
        <v>687</v>
      </c>
      <c r="B143" s="31" t="s">
        <v>499</v>
      </c>
      <c r="C143" s="32" t="s">
        <v>688</v>
      </c>
      <c r="D143" s="33">
        <v>58469054</v>
      </c>
      <c r="E143" s="34">
        <v>12515692.74</v>
      </c>
      <c r="F143" s="35">
        <f t="shared" si="2"/>
        <v>45953361.26</v>
      </c>
    </row>
    <row r="144" spans="1:6" ht="69">
      <c r="A144" s="30" t="s">
        <v>547</v>
      </c>
      <c r="B144" s="31" t="s">
        <v>499</v>
      </c>
      <c r="C144" s="32" t="s">
        <v>689</v>
      </c>
      <c r="D144" s="33">
        <v>58469054</v>
      </c>
      <c r="E144" s="34">
        <v>12515692.74</v>
      </c>
      <c r="F144" s="35">
        <f t="shared" si="2"/>
        <v>45953361.26</v>
      </c>
    </row>
    <row r="145" spans="1:6" ht="41.25">
      <c r="A145" s="30" t="s">
        <v>560</v>
      </c>
      <c r="B145" s="31" t="s">
        <v>499</v>
      </c>
      <c r="C145" s="32" t="s">
        <v>690</v>
      </c>
      <c r="D145" s="33">
        <v>60000</v>
      </c>
      <c r="E145" s="34" t="s">
        <v>42</v>
      </c>
      <c r="F145" s="35">
        <f t="shared" si="2"/>
        <v>60000</v>
      </c>
    </row>
    <row r="146" spans="1:6" ht="66" customHeight="1">
      <c r="A146" s="30" t="s">
        <v>562</v>
      </c>
      <c r="B146" s="31" t="s">
        <v>499</v>
      </c>
      <c r="C146" s="32" t="s">
        <v>691</v>
      </c>
      <c r="D146" s="33">
        <v>60000</v>
      </c>
      <c r="E146" s="34" t="s">
        <v>42</v>
      </c>
      <c r="F146" s="35">
        <f t="shared" si="2"/>
        <v>60000</v>
      </c>
    </row>
    <row r="147" spans="1:6" ht="13.5">
      <c r="A147" s="30" t="s">
        <v>564</v>
      </c>
      <c r="B147" s="31" t="s">
        <v>499</v>
      </c>
      <c r="C147" s="32" t="s">
        <v>692</v>
      </c>
      <c r="D147" s="33">
        <v>60000</v>
      </c>
      <c r="E147" s="34" t="s">
        <v>42</v>
      </c>
      <c r="F147" s="35">
        <f t="shared" si="2"/>
        <v>60000</v>
      </c>
    </row>
    <row r="148" spans="1:6" ht="41.25">
      <c r="A148" s="30" t="s">
        <v>693</v>
      </c>
      <c r="B148" s="31" t="s">
        <v>499</v>
      </c>
      <c r="C148" s="32" t="s">
        <v>694</v>
      </c>
      <c r="D148" s="33">
        <v>1820689.2</v>
      </c>
      <c r="E148" s="34" t="s">
        <v>42</v>
      </c>
      <c r="F148" s="35">
        <f t="shared" si="2"/>
        <v>1820689.2</v>
      </c>
    </row>
    <row r="149" spans="1:6" ht="13.5">
      <c r="A149" s="30" t="s">
        <v>568</v>
      </c>
      <c r="B149" s="31" t="s">
        <v>499</v>
      </c>
      <c r="C149" s="32" t="s">
        <v>695</v>
      </c>
      <c r="D149" s="33">
        <v>36413.78</v>
      </c>
      <c r="E149" s="34" t="s">
        <v>42</v>
      </c>
      <c r="F149" s="35">
        <f t="shared" si="2"/>
        <v>36413.78</v>
      </c>
    </row>
    <row r="150" spans="1:6" ht="13.5">
      <c r="A150" s="30" t="s">
        <v>564</v>
      </c>
      <c r="B150" s="31" t="s">
        <v>499</v>
      </c>
      <c r="C150" s="32" t="s">
        <v>696</v>
      </c>
      <c r="D150" s="33">
        <v>36413.78</v>
      </c>
      <c r="E150" s="34" t="s">
        <v>42</v>
      </c>
      <c r="F150" s="35">
        <f t="shared" si="2"/>
        <v>36413.78</v>
      </c>
    </row>
    <row r="151" spans="1:6" ht="36" customHeight="1">
      <c r="A151" s="30" t="s">
        <v>571</v>
      </c>
      <c r="B151" s="31" t="s">
        <v>499</v>
      </c>
      <c r="C151" s="32" t="s">
        <v>697</v>
      </c>
      <c r="D151" s="33">
        <v>1782491.14</v>
      </c>
      <c r="E151" s="34" t="s">
        <v>42</v>
      </c>
      <c r="F151" s="35">
        <f t="shared" si="2"/>
        <v>1782491.14</v>
      </c>
    </row>
    <row r="152" spans="1:6" ht="13.5">
      <c r="A152" s="30" t="s">
        <v>564</v>
      </c>
      <c r="B152" s="31" t="s">
        <v>499</v>
      </c>
      <c r="C152" s="32" t="s">
        <v>698</v>
      </c>
      <c r="D152" s="33">
        <v>1782491.14</v>
      </c>
      <c r="E152" s="34" t="s">
        <v>42</v>
      </c>
      <c r="F152" s="35">
        <f t="shared" si="2"/>
        <v>1782491.14</v>
      </c>
    </row>
    <row r="153" spans="1:6" ht="40.5" customHeight="1">
      <c r="A153" s="30" t="s">
        <v>574</v>
      </c>
      <c r="B153" s="31" t="s">
        <v>499</v>
      </c>
      <c r="C153" s="32" t="s">
        <v>699</v>
      </c>
      <c r="D153" s="33">
        <v>1784.28</v>
      </c>
      <c r="E153" s="34" t="s">
        <v>42</v>
      </c>
      <c r="F153" s="35">
        <f t="shared" si="2"/>
        <v>1784.28</v>
      </c>
    </row>
    <row r="154" spans="1:6" ht="13.5">
      <c r="A154" s="30" t="s">
        <v>564</v>
      </c>
      <c r="B154" s="31" t="s">
        <v>499</v>
      </c>
      <c r="C154" s="32" t="s">
        <v>700</v>
      </c>
      <c r="D154" s="33">
        <v>1784.28</v>
      </c>
      <c r="E154" s="34" t="s">
        <v>42</v>
      </c>
      <c r="F154" s="35">
        <f t="shared" si="2"/>
        <v>1784.28</v>
      </c>
    </row>
    <row r="155" spans="1:6" ht="49.5" customHeight="1">
      <c r="A155" s="30" t="s">
        <v>701</v>
      </c>
      <c r="B155" s="31" t="s">
        <v>499</v>
      </c>
      <c r="C155" s="32" t="s">
        <v>702</v>
      </c>
      <c r="D155" s="33">
        <v>1486966.8</v>
      </c>
      <c r="E155" s="34" t="s">
        <v>42</v>
      </c>
      <c r="F155" s="35">
        <f t="shared" si="2"/>
        <v>1486966.8</v>
      </c>
    </row>
    <row r="156" spans="1:6" ht="13.5">
      <c r="A156" s="30" t="s">
        <v>568</v>
      </c>
      <c r="B156" s="31" t="s">
        <v>499</v>
      </c>
      <c r="C156" s="32" t="s">
        <v>703</v>
      </c>
      <c r="D156" s="33">
        <v>29739.34</v>
      </c>
      <c r="E156" s="34" t="s">
        <v>42</v>
      </c>
      <c r="F156" s="35">
        <f t="shared" si="2"/>
        <v>29739.34</v>
      </c>
    </row>
    <row r="157" spans="1:6" ht="13.5">
      <c r="A157" s="30" t="s">
        <v>564</v>
      </c>
      <c r="B157" s="31" t="s">
        <v>499</v>
      </c>
      <c r="C157" s="32" t="s">
        <v>704</v>
      </c>
      <c r="D157" s="33">
        <v>29739.34</v>
      </c>
      <c r="E157" s="34" t="s">
        <v>42</v>
      </c>
      <c r="F157" s="35">
        <f t="shared" si="2"/>
        <v>29739.34</v>
      </c>
    </row>
    <row r="158" spans="1:6" ht="34.5" customHeight="1">
      <c r="A158" s="30" t="s">
        <v>571</v>
      </c>
      <c r="B158" s="31" t="s">
        <v>499</v>
      </c>
      <c r="C158" s="32" t="s">
        <v>705</v>
      </c>
      <c r="D158" s="33">
        <v>1455770.23</v>
      </c>
      <c r="E158" s="34" t="s">
        <v>42</v>
      </c>
      <c r="F158" s="35">
        <f t="shared" si="2"/>
        <v>1455770.23</v>
      </c>
    </row>
    <row r="159" spans="1:6" ht="13.5">
      <c r="A159" s="30" t="s">
        <v>564</v>
      </c>
      <c r="B159" s="31" t="s">
        <v>499</v>
      </c>
      <c r="C159" s="32" t="s">
        <v>706</v>
      </c>
      <c r="D159" s="33">
        <v>1455770.23</v>
      </c>
      <c r="E159" s="34" t="s">
        <v>42</v>
      </c>
      <c r="F159" s="35">
        <f t="shared" si="2"/>
        <v>1455770.23</v>
      </c>
    </row>
    <row r="160" spans="1:6" ht="35.25" customHeight="1">
      <c r="A160" s="30" t="s">
        <v>574</v>
      </c>
      <c r="B160" s="31" t="s">
        <v>499</v>
      </c>
      <c r="C160" s="32" t="s">
        <v>707</v>
      </c>
      <c r="D160" s="33">
        <v>1457.23</v>
      </c>
      <c r="E160" s="34" t="s">
        <v>42</v>
      </c>
      <c r="F160" s="35">
        <f t="shared" si="2"/>
        <v>1457.23</v>
      </c>
    </row>
    <row r="161" spans="1:6" ht="13.5">
      <c r="A161" s="30" t="s">
        <v>564</v>
      </c>
      <c r="B161" s="31" t="s">
        <v>499</v>
      </c>
      <c r="C161" s="32" t="s">
        <v>708</v>
      </c>
      <c r="D161" s="33">
        <v>1457.23</v>
      </c>
      <c r="E161" s="34" t="s">
        <v>42</v>
      </c>
      <c r="F161" s="35">
        <f t="shared" si="2"/>
        <v>1457.23</v>
      </c>
    </row>
    <row r="162" spans="1:6" ht="13.5">
      <c r="A162" s="18" t="s">
        <v>709</v>
      </c>
      <c r="B162" s="19" t="s">
        <v>499</v>
      </c>
      <c r="C162" s="20" t="s">
        <v>710</v>
      </c>
      <c r="D162" s="21">
        <v>51367182</v>
      </c>
      <c r="E162" s="22">
        <v>17535703</v>
      </c>
      <c r="F162" s="23">
        <f t="shared" si="2"/>
        <v>33831479</v>
      </c>
    </row>
    <row r="163" spans="1:6" ht="51" customHeight="1">
      <c r="A163" s="30" t="s">
        <v>543</v>
      </c>
      <c r="B163" s="31" t="s">
        <v>499</v>
      </c>
      <c r="C163" s="32" t="s">
        <v>711</v>
      </c>
      <c r="D163" s="33">
        <v>21960670</v>
      </c>
      <c r="E163" s="34">
        <v>7103703.19</v>
      </c>
      <c r="F163" s="35">
        <f t="shared" si="2"/>
        <v>14856966.809999999</v>
      </c>
    </row>
    <row r="164" spans="1:6" ht="49.5" customHeight="1">
      <c r="A164" s="30" t="s">
        <v>712</v>
      </c>
      <c r="B164" s="31" t="s">
        <v>499</v>
      </c>
      <c r="C164" s="32" t="s">
        <v>713</v>
      </c>
      <c r="D164" s="33">
        <v>21960670</v>
      </c>
      <c r="E164" s="34">
        <v>7103703.19</v>
      </c>
      <c r="F164" s="35">
        <f t="shared" si="2"/>
        <v>14856966.809999999</v>
      </c>
    </row>
    <row r="165" spans="1:6" ht="13.5">
      <c r="A165" s="30" t="s">
        <v>564</v>
      </c>
      <c r="B165" s="31" t="s">
        <v>499</v>
      </c>
      <c r="C165" s="32" t="s">
        <v>714</v>
      </c>
      <c r="D165" s="33">
        <v>21960670</v>
      </c>
      <c r="E165" s="34">
        <v>7103703.19</v>
      </c>
      <c r="F165" s="35">
        <f t="shared" si="2"/>
        <v>14856966.809999999</v>
      </c>
    </row>
    <row r="166" spans="1:6" ht="41.25">
      <c r="A166" s="30" t="s">
        <v>560</v>
      </c>
      <c r="B166" s="31" t="s">
        <v>499</v>
      </c>
      <c r="C166" s="32" t="s">
        <v>715</v>
      </c>
      <c r="D166" s="33">
        <v>29406512</v>
      </c>
      <c r="E166" s="34">
        <v>10431999.81</v>
      </c>
      <c r="F166" s="35">
        <f t="shared" si="2"/>
        <v>18974512.189999998</v>
      </c>
    </row>
    <row r="167" spans="1:6" ht="33.75" customHeight="1">
      <c r="A167" s="30" t="s">
        <v>716</v>
      </c>
      <c r="B167" s="31" t="s">
        <v>499</v>
      </c>
      <c r="C167" s="32" t="s">
        <v>717</v>
      </c>
      <c r="D167" s="33">
        <v>16161812</v>
      </c>
      <c r="E167" s="34">
        <v>1487048.52</v>
      </c>
      <c r="F167" s="35">
        <f t="shared" si="2"/>
        <v>14674763.48</v>
      </c>
    </row>
    <row r="168" spans="1:6" ht="69">
      <c r="A168" s="30" t="s">
        <v>547</v>
      </c>
      <c r="B168" s="31" t="s">
        <v>499</v>
      </c>
      <c r="C168" s="32" t="s">
        <v>718</v>
      </c>
      <c r="D168" s="33">
        <v>14561812</v>
      </c>
      <c r="E168" s="34">
        <v>1073170.36</v>
      </c>
      <c r="F168" s="35">
        <f t="shared" si="2"/>
        <v>13488641.64</v>
      </c>
    </row>
    <row r="169" spans="1:6" ht="13.5">
      <c r="A169" s="30" t="s">
        <v>564</v>
      </c>
      <c r="B169" s="31" t="s">
        <v>499</v>
      </c>
      <c r="C169" s="32" t="s">
        <v>719</v>
      </c>
      <c r="D169" s="33">
        <v>1600000</v>
      </c>
      <c r="E169" s="34">
        <v>413878.16</v>
      </c>
      <c r="F169" s="35">
        <f t="shared" si="2"/>
        <v>1186121.84</v>
      </c>
    </row>
    <row r="170" spans="1:6" ht="13.5">
      <c r="A170" s="30" t="s">
        <v>720</v>
      </c>
      <c r="B170" s="31" t="s">
        <v>499</v>
      </c>
      <c r="C170" s="32" t="s">
        <v>721</v>
      </c>
      <c r="D170" s="33">
        <v>13244700</v>
      </c>
      <c r="E170" s="34">
        <v>8944951.29</v>
      </c>
      <c r="F170" s="35">
        <f t="shared" si="2"/>
        <v>4299748.710000001</v>
      </c>
    </row>
    <row r="171" spans="1:6" ht="69">
      <c r="A171" s="30" t="s">
        <v>547</v>
      </c>
      <c r="B171" s="31" t="s">
        <v>499</v>
      </c>
      <c r="C171" s="32" t="s">
        <v>722</v>
      </c>
      <c r="D171" s="33">
        <v>13244700</v>
      </c>
      <c r="E171" s="34">
        <v>8944951.29</v>
      </c>
      <c r="F171" s="35">
        <f t="shared" si="2"/>
        <v>4299748.710000001</v>
      </c>
    </row>
    <row r="172" spans="1:6" ht="13.5">
      <c r="A172" s="18" t="s">
        <v>723</v>
      </c>
      <c r="B172" s="19" t="s">
        <v>499</v>
      </c>
      <c r="C172" s="20" t="s">
        <v>724</v>
      </c>
      <c r="D172" s="21">
        <v>24260720</v>
      </c>
      <c r="E172" s="22">
        <v>13048071.18</v>
      </c>
      <c r="F172" s="23">
        <f t="shared" si="2"/>
        <v>11212648.82</v>
      </c>
    </row>
    <row r="173" spans="1:6" ht="51.75" customHeight="1">
      <c r="A173" s="30" t="s">
        <v>725</v>
      </c>
      <c r="B173" s="31" t="s">
        <v>499</v>
      </c>
      <c r="C173" s="32" t="s">
        <v>726</v>
      </c>
      <c r="D173" s="33">
        <v>22865340</v>
      </c>
      <c r="E173" s="34">
        <v>12451669.78</v>
      </c>
      <c r="F173" s="35">
        <f t="shared" si="2"/>
        <v>10413670.22</v>
      </c>
    </row>
    <row r="174" spans="1:6" ht="37.5" customHeight="1">
      <c r="A174" s="30" t="s">
        <v>510</v>
      </c>
      <c r="B174" s="31" t="s">
        <v>499</v>
      </c>
      <c r="C174" s="32" t="s">
        <v>727</v>
      </c>
      <c r="D174" s="33">
        <v>15367459</v>
      </c>
      <c r="E174" s="34">
        <v>8638232.29</v>
      </c>
      <c r="F174" s="35">
        <f t="shared" si="2"/>
        <v>6729226.710000001</v>
      </c>
    </row>
    <row r="175" spans="1:6" ht="48" customHeight="1">
      <c r="A175" s="30" t="s">
        <v>512</v>
      </c>
      <c r="B175" s="31" t="s">
        <v>499</v>
      </c>
      <c r="C175" s="32" t="s">
        <v>728</v>
      </c>
      <c r="D175" s="33">
        <v>11200</v>
      </c>
      <c r="E175" s="34">
        <v>3016.17</v>
      </c>
      <c r="F175" s="35">
        <f t="shared" si="2"/>
        <v>8183.83</v>
      </c>
    </row>
    <row r="176" spans="1:6" ht="63" customHeight="1">
      <c r="A176" s="30" t="s">
        <v>514</v>
      </c>
      <c r="B176" s="31" t="s">
        <v>499</v>
      </c>
      <c r="C176" s="32" t="s">
        <v>729</v>
      </c>
      <c r="D176" s="33">
        <v>4623864</v>
      </c>
      <c r="E176" s="34">
        <v>2247003.22</v>
      </c>
      <c r="F176" s="35">
        <f t="shared" si="2"/>
        <v>2376860.78</v>
      </c>
    </row>
    <row r="177" spans="1:6" ht="33.75" customHeight="1">
      <c r="A177" s="30" t="s">
        <v>516</v>
      </c>
      <c r="B177" s="31" t="s">
        <v>499</v>
      </c>
      <c r="C177" s="32" t="s">
        <v>730</v>
      </c>
      <c r="D177" s="33">
        <v>865183</v>
      </c>
      <c r="E177" s="34">
        <v>360625.63</v>
      </c>
      <c r="F177" s="35">
        <f t="shared" si="2"/>
        <v>504557.37</v>
      </c>
    </row>
    <row r="178" spans="1:6" ht="13.5">
      <c r="A178" s="30" t="s">
        <v>518</v>
      </c>
      <c r="B178" s="31" t="s">
        <v>499</v>
      </c>
      <c r="C178" s="32" t="s">
        <v>731</v>
      </c>
      <c r="D178" s="33">
        <v>1228822</v>
      </c>
      <c r="E178" s="34">
        <v>726688.34</v>
      </c>
      <c r="F178" s="35">
        <f t="shared" si="2"/>
        <v>502133.66000000003</v>
      </c>
    </row>
    <row r="179" spans="1:6" ht="13.5">
      <c r="A179" s="30" t="s">
        <v>732</v>
      </c>
      <c r="B179" s="31" t="s">
        <v>499</v>
      </c>
      <c r="C179" s="32" t="s">
        <v>733</v>
      </c>
      <c r="D179" s="33">
        <v>616700</v>
      </c>
      <c r="E179" s="34">
        <v>337510.13</v>
      </c>
      <c r="F179" s="35">
        <f t="shared" si="2"/>
        <v>279189.87</v>
      </c>
    </row>
    <row r="180" spans="1:6" ht="36" customHeight="1">
      <c r="A180" s="30" t="s">
        <v>734</v>
      </c>
      <c r="B180" s="31" t="s">
        <v>499</v>
      </c>
      <c r="C180" s="32" t="s">
        <v>735</v>
      </c>
      <c r="D180" s="33">
        <v>147192</v>
      </c>
      <c r="E180" s="34">
        <v>135310</v>
      </c>
      <c r="F180" s="35">
        <f t="shared" si="2"/>
        <v>11882</v>
      </c>
    </row>
    <row r="181" spans="1:6" ht="13.5">
      <c r="A181" s="30" t="s">
        <v>736</v>
      </c>
      <c r="B181" s="31" t="s">
        <v>499</v>
      </c>
      <c r="C181" s="32" t="s">
        <v>737</v>
      </c>
      <c r="D181" s="33">
        <v>4920</v>
      </c>
      <c r="E181" s="34">
        <v>3284</v>
      </c>
      <c r="F181" s="35">
        <f t="shared" si="2"/>
        <v>1636</v>
      </c>
    </row>
    <row r="182" spans="1:6" ht="41.25">
      <c r="A182" s="30" t="s">
        <v>560</v>
      </c>
      <c r="B182" s="31" t="s">
        <v>499</v>
      </c>
      <c r="C182" s="32" t="s">
        <v>738</v>
      </c>
      <c r="D182" s="33">
        <v>1395380</v>
      </c>
      <c r="E182" s="34">
        <v>596401.4</v>
      </c>
      <c r="F182" s="35">
        <f t="shared" si="2"/>
        <v>798978.6</v>
      </c>
    </row>
    <row r="183" spans="1:6" ht="13.5">
      <c r="A183" s="30" t="s">
        <v>739</v>
      </c>
      <c r="B183" s="31" t="s">
        <v>499</v>
      </c>
      <c r="C183" s="32" t="s">
        <v>740</v>
      </c>
      <c r="D183" s="33">
        <v>1395380</v>
      </c>
      <c r="E183" s="34">
        <v>596401.4</v>
      </c>
      <c r="F183" s="35">
        <f t="shared" si="2"/>
        <v>798978.6</v>
      </c>
    </row>
    <row r="184" spans="1:6" ht="36" customHeight="1">
      <c r="A184" s="30" t="s">
        <v>516</v>
      </c>
      <c r="B184" s="31" t="s">
        <v>499</v>
      </c>
      <c r="C184" s="32" t="s">
        <v>741</v>
      </c>
      <c r="D184" s="33">
        <v>330000</v>
      </c>
      <c r="E184" s="34">
        <v>329810</v>
      </c>
      <c r="F184" s="35">
        <f t="shared" si="2"/>
        <v>190</v>
      </c>
    </row>
    <row r="185" spans="1:6" ht="13.5">
      <c r="A185" s="30" t="s">
        <v>518</v>
      </c>
      <c r="B185" s="31" t="s">
        <v>499</v>
      </c>
      <c r="C185" s="32" t="s">
        <v>742</v>
      </c>
      <c r="D185" s="33">
        <v>1045380</v>
      </c>
      <c r="E185" s="34">
        <v>266591.4</v>
      </c>
      <c r="F185" s="35">
        <f t="shared" si="2"/>
        <v>778788.6</v>
      </c>
    </row>
    <row r="186" spans="1:6" ht="13.5">
      <c r="A186" s="30" t="s">
        <v>743</v>
      </c>
      <c r="B186" s="31" t="s">
        <v>499</v>
      </c>
      <c r="C186" s="32" t="s">
        <v>744</v>
      </c>
      <c r="D186" s="33">
        <v>20000</v>
      </c>
      <c r="E186" s="34" t="s">
        <v>42</v>
      </c>
      <c r="F186" s="35">
        <f t="shared" si="2"/>
        <v>20000</v>
      </c>
    </row>
    <row r="187" spans="1:6" ht="13.5">
      <c r="A187" s="30" t="s">
        <v>745</v>
      </c>
      <c r="B187" s="31" t="s">
        <v>499</v>
      </c>
      <c r="C187" s="32" t="s">
        <v>746</v>
      </c>
      <c r="D187" s="33">
        <v>41604500</v>
      </c>
      <c r="E187" s="34">
        <v>26576157.22</v>
      </c>
      <c r="F187" s="35">
        <f t="shared" si="2"/>
        <v>15028342.780000001</v>
      </c>
    </row>
    <row r="188" spans="1:6" ht="13.5">
      <c r="A188" s="18" t="s">
        <v>747</v>
      </c>
      <c r="B188" s="19" t="s">
        <v>499</v>
      </c>
      <c r="C188" s="20" t="s">
        <v>748</v>
      </c>
      <c r="D188" s="21">
        <v>14251900</v>
      </c>
      <c r="E188" s="22">
        <v>11166309.22</v>
      </c>
      <c r="F188" s="23">
        <f t="shared" si="2"/>
        <v>3085590.7799999993</v>
      </c>
    </row>
    <row r="189" spans="1:6" ht="53.25" customHeight="1">
      <c r="A189" s="30" t="s">
        <v>543</v>
      </c>
      <c r="B189" s="31" t="s">
        <v>499</v>
      </c>
      <c r="C189" s="32" t="s">
        <v>749</v>
      </c>
      <c r="D189" s="33">
        <v>14251900</v>
      </c>
      <c r="E189" s="34">
        <v>11166309.22</v>
      </c>
      <c r="F189" s="35">
        <f t="shared" si="2"/>
        <v>3085590.7799999993</v>
      </c>
    </row>
    <row r="190" spans="1:6" ht="65.25" customHeight="1">
      <c r="A190" s="30" t="s">
        <v>750</v>
      </c>
      <c r="B190" s="31" t="s">
        <v>499</v>
      </c>
      <c r="C190" s="32" t="s">
        <v>751</v>
      </c>
      <c r="D190" s="33">
        <v>7434900</v>
      </c>
      <c r="E190" s="34">
        <v>7062970</v>
      </c>
      <c r="F190" s="35">
        <f t="shared" si="2"/>
        <v>371930</v>
      </c>
    </row>
    <row r="191" spans="1:6" ht="13.5">
      <c r="A191" s="30" t="s">
        <v>518</v>
      </c>
      <c r="B191" s="31" t="s">
        <v>499</v>
      </c>
      <c r="C191" s="32" t="s">
        <v>752</v>
      </c>
      <c r="D191" s="33">
        <v>70316</v>
      </c>
      <c r="E191" s="34">
        <v>63941.21</v>
      </c>
      <c r="F191" s="35">
        <f t="shared" si="2"/>
        <v>6374.790000000001</v>
      </c>
    </row>
    <row r="192" spans="1:6" ht="49.5" customHeight="1">
      <c r="A192" s="30" t="s">
        <v>753</v>
      </c>
      <c r="B192" s="31" t="s">
        <v>499</v>
      </c>
      <c r="C192" s="32" t="s">
        <v>754</v>
      </c>
      <c r="D192" s="33">
        <v>5166015.36</v>
      </c>
      <c r="E192" s="34">
        <v>4800460.15</v>
      </c>
      <c r="F192" s="35">
        <f t="shared" si="2"/>
        <v>365555.20999999996</v>
      </c>
    </row>
    <row r="193" spans="1:6" ht="51" customHeight="1">
      <c r="A193" s="30" t="s">
        <v>755</v>
      </c>
      <c r="B193" s="31" t="s">
        <v>499</v>
      </c>
      <c r="C193" s="32" t="s">
        <v>756</v>
      </c>
      <c r="D193" s="33">
        <v>2198568.64</v>
      </c>
      <c r="E193" s="34">
        <v>2198568.64</v>
      </c>
      <c r="F193" s="35" t="str">
        <f t="shared" si="2"/>
        <v>-</v>
      </c>
    </row>
    <row r="194" spans="1:6" ht="66.75" customHeight="1">
      <c r="A194" s="30" t="s">
        <v>757</v>
      </c>
      <c r="B194" s="31" t="s">
        <v>499</v>
      </c>
      <c r="C194" s="32" t="s">
        <v>758</v>
      </c>
      <c r="D194" s="33">
        <v>6817000</v>
      </c>
      <c r="E194" s="34">
        <v>4103339.22</v>
      </c>
      <c r="F194" s="35">
        <f t="shared" si="2"/>
        <v>2713660.78</v>
      </c>
    </row>
    <row r="195" spans="1:6" ht="54" customHeight="1">
      <c r="A195" s="30" t="s">
        <v>755</v>
      </c>
      <c r="B195" s="31" t="s">
        <v>499</v>
      </c>
      <c r="C195" s="32" t="s">
        <v>759</v>
      </c>
      <c r="D195" s="33">
        <v>6817000</v>
      </c>
      <c r="E195" s="34">
        <v>4103339.22</v>
      </c>
      <c r="F195" s="35">
        <f t="shared" si="2"/>
        <v>2713660.78</v>
      </c>
    </row>
    <row r="196" spans="1:6" ht="13.5">
      <c r="A196" s="18" t="s">
        <v>760</v>
      </c>
      <c r="B196" s="19" t="s">
        <v>499</v>
      </c>
      <c r="C196" s="20" t="s">
        <v>761</v>
      </c>
      <c r="D196" s="21">
        <v>27352600</v>
      </c>
      <c r="E196" s="22">
        <v>15409848</v>
      </c>
      <c r="F196" s="23">
        <f t="shared" si="2"/>
        <v>11942752</v>
      </c>
    </row>
    <row r="197" spans="1:6" ht="51" customHeight="1">
      <c r="A197" s="30" t="s">
        <v>543</v>
      </c>
      <c r="B197" s="31" t="s">
        <v>499</v>
      </c>
      <c r="C197" s="32" t="s">
        <v>762</v>
      </c>
      <c r="D197" s="33">
        <v>24702700</v>
      </c>
      <c r="E197" s="34">
        <v>14202700</v>
      </c>
      <c r="F197" s="35">
        <f t="shared" si="2"/>
        <v>10500000</v>
      </c>
    </row>
    <row r="198" spans="1:6" ht="96">
      <c r="A198" s="30" t="s">
        <v>763</v>
      </c>
      <c r="B198" s="31" t="s">
        <v>499</v>
      </c>
      <c r="C198" s="32" t="s">
        <v>764</v>
      </c>
      <c r="D198" s="33">
        <v>24702700</v>
      </c>
      <c r="E198" s="34">
        <v>14202700</v>
      </c>
      <c r="F198" s="35">
        <f t="shared" si="2"/>
        <v>10500000</v>
      </c>
    </row>
    <row r="199" spans="1:6" ht="27">
      <c r="A199" s="30" t="s">
        <v>606</v>
      </c>
      <c r="B199" s="31" t="s">
        <v>499</v>
      </c>
      <c r="C199" s="32" t="s">
        <v>765</v>
      </c>
      <c r="D199" s="33">
        <v>24702700</v>
      </c>
      <c r="E199" s="34">
        <v>14202700</v>
      </c>
      <c r="F199" s="35">
        <f t="shared" si="2"/>
        <v>10500000</v>
      </c>
    </row>
    <row r="200" spans="1:6" ht="41.25">
      <c r="A200" s="30" t="s">
        <v>560</v>
      </c>
      <c r="B200" s="31" t="s">
        <v>499</v>
      </c>
      <c r="C200" s="32" t="s">
        <v>766</v>
      </c>
      <c r="D200" s="33">
        <v>2649900</v>
      </c>
      <c r="E200" s="34">
        <v>1207148</v>
      </c>
      <c r="F200" s="35">
        <f t="shared" si="2"/>
        <v>1442752</v>
      </c>
    </row>
    <row r="201" spans="1:6" ht="78" customHeight="1">
      <c r="A201" s="30" t="s">
        <v>767</v>
      </c>
      <c r="B201" s="31" t="s">
        <v>499</v>
      </c>
      <c r="C201" s="32" t="s">
        <v>768</v>
      </c>
      <c r="D201" s="33">
        <v>2649900</v>
      </c>
      <c r="E201" s="34">
        <v>1207148</v>
      </c>
      <c r="F201" s="35">
        <f t="shared" si="2"/>
        <v>1442752</v>
      </c>
    </row>
    <row r="202" spans="1:6" ht="27">
      <c r="A202" s="30" t="s">
        <v>606</v>
      </c>
      <c r="B202" s="31" t="s">
        <v>499</v>
      </c>
      <c r="C202" s="32" t="s">
        <v>769</v>
      </c>
      <c r="D202" s="33">
        <v>2649900</v>
      </c>
      <c r="E202" s="34">
        <v>1207148</v>
      </c>
      <c r="F202" s="35">
        <f t="shared" si="2"/>
        <v>1442752</v>
      </c>
    </row>
    <row r="203" spans="1:6" ht="41.25">
      <c r="A203" s="18" t="s">
        <v>770</v>
      </c>
      <c r="B203" s="19" t="s">
        <v>499</v>
      </c>
      <c r="C203" s="20" t="s">
        <v>771</v>
      </c>
      <c r="D203" s="21">
        <v>359006037.46</v>
      </c>
      <c r="E203" s="22">
        <v>211635912.54</v>
      </c>
      <c r="F203" s="23">
        <f aca="true" t="shared" si="3" ref="F203:F264">IF(OR(D203="-",IF(E203="-",0,E203)&gt;=IF(D203="-",0,D203)),"-",IF(D203="-",0,D203)-IF(E203="-",0,E203))</f>
        <v>147370124.92</v>
      </c>
    </row>
    <row r="204" spans="1:6" ht="13.5">
      <c r="A204" s="30" t="s">
        <v>539</v>
      </c>
      <c r="B204" s="31" t="s">
        <v>499</v>
      </c>
      <c r="C204" s="32" t="s">
        <v>772</v>
      </c>
      <c r="D204" s="33">
        <v>77544634.45</v>
      </c>
      <c r="E204" s="34">
        <v>49112157.26</v>
      </c>
      <c r="F204" s="35">
        <f t="shared" si="3"/>
        <v>28432477.190000005</v>
      </c>
    </row>
    <row r="205" spans="1:6" ht="13.5">
      <c r="A205" s="18" t="s">
        <v>680</v>
      </c>
      <c r="B205" s="19" t="s">
        <v>499</v>
      </c>
      <c r="C205" s="20" t="s">
        <v>773</v>
      </c>
      <c r="D205" s="21">
        <v>77544634.45</v>
      </c>
      <c r="E205" s="22">
        <v>49112157.26</v>
      </c>
      <c r="F205" s="23">
        <f t="shared" si="3"/>
        <v>28432477.190000005</v>
      </c>
    </row>
    <row r="206" spans="1:6" ht="50.25" customHeight="1">
      <c r="A206" s="30" t="s">
        <v>774</v>
      </c>
      <c r="B206" s="31" t="s">
        <v>499</v>
      </c>
      <c r="C206" s="32" t="s">
        <v>775</v>
      </c>
      <c r="D206" s="33">
        <v>77514984.45</v>
      </c>
      <c r="E206" s="34">
        <v>49112157.26</v>
      </c>
      <c r="F206" s="35">
        <f t="shared" si="3"/>
        <v>28402827.190000005</v>
      </c>
    </row>
    <row r="207" spans="1:6" ht="27">
      <c r="A207" s="30" t="s">
        <v>687</v>
      </c>
      <c r="B207" s="31" t="s">
        <v>499</v>
      </c>
      <c r="C207" s="32" t="s">
        <v>776</v>
      </c>
      <c r="D207" s="33">
        <v>476000</v>
      </c>
      <c r="E207" s="34">
        <v>22970.3</v>
      </c>
      <c r="F207" s="35">
        <f t="shared" si="3"/>
        <v>453029.7</v>
      </c>
    </row>
    <row r="208" spans="1:6" ht="69">
      <c r="A208" s="30" t="s">
        <v>547</v>
      </c>
      <c r="B208" s="31" t="s">
        <v>499</v>
      </c>
      <c r="C208" s="32" t="s">
        <v>777</v>
      </c>
      <c r="D208" s="33">
        <v>476000</v>
      </c>
      <c r="E208" s="34">
        <v>22970.3</v>
      </c>
      <c r="F208" s="35">
        <f t="shared" si="3"/>
        <v>453029.7</v>
      </c>
    </row>
    <row r="209" spans="1:6" ht="35.25" customHeight="1">
      <c r="A209" s="30" t="s">
        <v>687</v>
      </c>
      <c r="B209" s="31" t="s">
        <v>499</v>
      </c>
      <c r="C209" s="32" t="s">
        <v>778</v>
      </c>
      <c r="D209" s="33">
        <v>77038984.45</v>
      </c>
      <c r="E209" s="34">
        <v>49089186.96</v>
      </c>
      <c r="F209" s="35">
        <f t="shared" si="3"/>
        <v>27949797.490000002</v>
      </c>
    </row>
    <row r="210" spans="1:6" ht="69">
      <c r="A210" s="30" t="s">
        <v>547</v>
      </c>
      <c r="B210" s="31" t="s">
        <v>499</v>
      </c>
      <c r="C210" s="32" t="s">
        <v>779</v>
      </c>
      <c r="D210" s="33">
        <v>77038984.45</v>
      </c>
      <c r="E210" s="34">
        <v>49089186.96</v>
      </c>
      <c r="F210" s="35">
        <f t="shared" si="3"/>
        <v>27949797.490000002</v>
      </c>
    </row>
    <row r="211" spans="1:6" ht="51.75" customHeight="1">
      <c r="A211" s="30" t="s">
        <v>780</v>
      </c>
      <c r="B211" s="31" t="s">
        <v>499</v>
      </c>
      <c r="C211" s="32" t="s">
        <v>781</v>
      </c>
      <c r="D211" s="33">
        <v>4000</v>
      </c>
      <c r="E211" s="34" t="s">
        <v>42</v>
      </c>
      <c r="F211" s="35">
        <f t="shared" si="3"/>
        <v>4000</v>
      </c>
    </row>
    <row r="212" spans="1:6" ht="27">
      <c r="A212" s="30" t="s">
        <v>651</v>
      </c>
      <c r="B212" s="31" t="s">
        <v>499</v>
      </c>
      <c r="C212" s="32" t="s">
        <v>782</v>
      </c>
      <c r="D212" s="33">
        <v>4000</v>
      </c>
      <c r="E212" s="34" t="s">
        <v>42</v>
      </c>
      <c r="F212" s="35">
        <f t="shared" si="3"/>
        <v>4000</v>
      </c>
    </row>
    <row r="213" spans="1:6" ht="13.5">
      <c r="A213" s="30" t="s">
        <v>564</v>
      </c>
      <c r="B213" s="31" t="s">
        <v>499</v>
      </c>
      <c r="C213" s="32" t="s">
        <v>783</v>
      </c>
      <c r="D213" s="33">
        <v>4000</v>
      </c>
      <c r="E213" s="34" t="s">
        <v>42</v>
      </c>
      <c r="F213" s="35">
        <f t="shared" si="3"/>
        <v>4000</v>
      </c>
    </row>
    <row r="214" spans="1:6" ht="66" customHeight="1">
      <c r="A214" s="30" t="s">
        <v>784</v>
      </c>
      <c r="B214" s="31" t="s">
        <v>499</v>
      </c>
      <c r="C214" s="32" t="s">
        <v>785</v>
      </c>
      <c r="D214" s="33">
        <v>25650</v>
      </c>
      <c r="E214" s="34" t="s">
        <v>42</v>
      </c>
      <c r="F214" s="35">
        <f t="shared" si="3"/>
        <v>25650</v>
      </c>
    </row>
    <row r="215" spans="1:6" ht="27">
      <c r="A215" s="30" t="s">
        <v>651</v>
      </c>
      <c r="B215" s="31" t="s">
        <v>499</v>
      </c>
      <c r="C215" s="32" t="s">
        <v>786</v>
      </c>
      <c r="D215" s="33">
        <v>25650</v>
      </c>
      <c r="E215" s="34" t="s">
        <v>42</v>
      </c>
      <c r="F215" s="35">
        <f t="shared" si="3"/>
        <v>25650</v>
      </c>
    </row>
    <row r="216" spans="1:6" ht="13.5">
      <c r="A216" s="30" t="s">
        <v>564</v>
      </c>
      <c r="B216" s="31" t="s">
        <v>499</v>
      </c>
      <c r="C216" s="32" t="s">
        <v>787</v>
      </c>
      <c r="D216" s="33">
        <v>25650</v>
      </c>
      <c r="E216" s="34" t="s">
        <v>42</v>
      </c>
      <c r="F216" s="35">
        <f t="shared" si="3"/>
        <v>25650</v>
      </c>
    </row>
    <row r="217" spans="1:6" ht="13.5">
      <c r="A217" s="30" t="s">
        <v>788</v>
      </c>
      <c r="B217" s="31" t="s">
        <v>499</v>
      </c>
      <c r="C217" s="32" t="s">
        <v>789</v>
      </c>
      <c r="D217" s="33">
        <v>280927403.01</v>
      </c>
      <c r="E217" s="34">
        <v>162192840.52</v>
      </c>
      <c r="F217" s="35">
        <f t="shared" si="3"/>
        <v>118734562.48999998</v>
      </c>
    </row>
    <row r="218" spans="1:6" ht="13.5">
      <c r="A218" s="18" t="s">
        <v>790</v>
      </c>
      <c r="B218" s="19" t="s">
        <v>499</v>
      </c>
      <c r="C218" s="20" t="s">
        <v>791</v>
      </c>
      <c r="D218" s="21">
        <v>275188292.81</v>
      </c>
      <c r="E218" s="22">
        <v>159014284.67</v>
      </c>
      <c r="F218" s="23">
        <f t="shared" si="3"/>
        <v>116174008.14000002</v>
      </c>
    </row>
    <row r="219" spans="1:6" ht="52.5" customHeight="1">
      <c r="A219" s="30" t="s">
        <v>774</v>
      </c>
      <c r="B219" s="31" t="s">
        <v>499</v>
      </c>
      <c r="C219" s="32" t="s">
        <v>792</v>
      </c>
      <c r="D219" s="33">
        <v>265088847.01</v>
      </c>
      <c r="E219" s="34">
        <v>157665631.62</v>
      </c>
      <c r="F219" s="35">
        <f t="shared" si="3"/>
        <v>107423215.38999999</v>
      </c>
    </row>
    <row r="220" spans="1:6" ht="27">
      <c r="A220" s="30" t="s">
        <v>793</v>
      </c>
      <c r="B220" s="31" t="s">
        <v>499</v>
      </c>
      <c r="C220" s="32" t="s">
        <v>794</v>
      </c>
      <c r="D220" s="33">
        <v>133348813</v>
      </c>
      <c r="E220" s="34">
        <v>80405212.04</v>
      </c>
      <c r="F220" s="35">
        <f t="shared" si="3"/>
        <v>52943600.95999999</v>
      </c>
    </row>
    <row r="221" spans="1:6" ht="69">
      <c r="A221" s="30" t="s">
        <v>547</v>
      </c>
      <c r="B221" s="31" t="s">
        <v>499</v>
      </c>
      <c r="C221" s="32" t="s">
        <v>795</v>
      </c>
      <c r="D221" s="33">
        <v>133348813</v>
      </c>
      <c r="E221" s="34">
        <v>80405212.04</v>
      </c>
      <c r="F221" s="35">
        <f t="shared" si="3"/>
        <v>52943600.95999999</v>
      </c>
    </row>
    <row r="222" spans="1:6" ht="13.5">
      <c r="A222" s="30" t="s">
        <v>796</v>
      </c>
      <c r="B222" s="31" t="s">
        <v>499</v>
      </c>
      <c r="C222" s="32" t="s">
        <v>797</v>
      </c>
      <c r="D222" s="33">
        <v>2070393</v>
      </c>
      <c r="E222" s="34">
        <v>1170575.98</v>
      </c>
      <c r="F222" s="35">
        <f t="shared" si="3"/>
        <v>899817.02</v>
      </c>
    </row>
    <row r="223" spans="1:6" ht="13.5">
      <c r="A223" s="30" t="s">
        <v>798</v>
      </c>
      <c r="B223" s="31" t="s">
        <v>499</v>
      </c>
      <c r="C223" s="32" t="s">
        <v>799</v>
      </c>
      <c r="D223" s="33">
        <v>1184098</v>
      </c>
      <c r="E223" s="34">
        <v>729911.71</v>
      </c>
      <c r="F223" s="35">
        <f t="shared" si="3"/>
        <v>454186.29000000004</v>
      </c>
    </row>
    <row r="224" spans="1:6" ht="67.5" customHeight="1">
      <c r="A224" s="30" t="s">
        <v>800</v>
      </c>
      <c r="B224" s="31" t="s">
        <v>499</v>
      </c>
      <c r="C224" s="32" t="s">
        <v>801</v>
      </c>
      <c r="D224" s="33">
        <v>357598</v>
      </c>
      <c r="E224" s="34">
        <v>224716.46</v>
      </c>
      <c r="F224" s="35">
        <f t="shared" si="3"/>
        <v>132881.54</v>
      </c>
    </row>
    <row r="225" spans="1:6" ht="34.5" customHeight="1">
      <c r="A225" s="30" t="s">
        <v>516</v>
      </c>
      <c r="B225" s="31" t="s">
        <v>499</v>
      </c>
      <c r="C225" s="32" t="s">
        <v>802</v>
      </c>
      <c r="D225" s="33">
        <v>82500</v>
      </c>
      <c r="E225" s="34">
        <v>27460.12</v>
      </c>
      <c r="F225" s="35">
        <f t="shared" si="3"/>
        <v>55039.880000000005</v>
      </c>
    </row>
    <row r="226" spans="1:6" ht="13.5">
      <c r="A226" s="30" t="s">
        <v>518</v>
      </c>
      <c r="B226" s="31" t="s">
        <v>499</v>
      </c>
      <c r="C226" s="32" t="s">
        <v>803</v>
      </c>
      <c r="D226" s="33">
        <v>301297</v>
      </c>
      <c r="E226" s="34">
        <v>116764.33</v>
      </c>
      <c r="F226" s="35">
        <f t="shared" si="3"/>
        <v>184532.66999999998</v>
      </c>
    </row>
    <row r="227" spans="1:6" ht="13.5">
      <c r="A227" s="30" t="s">
        <v>732</v>
      </c>
      <c r="B227" s="31" t="s">
        <v>499</v>
      </c>
      <c r="C227" s="32" t="s">
        <v>804</v>
      </c>
      <c r="D227" s="33">
        <v>115500</v>
      </c>
      <c r="E227" s="34">
        <v>57601.36</v>
      </c>
      <c r="F227" s="35">
        <f t="shared" si="3"/>
        <v>57898.64</v>
      </c>
    </row>
    <row r="228" spans="1:6" ht="33" customHeight="1">
      <c r="A228" s="30" t="s">
        <v>734</v>
      </c>
      <c r="B228" s="31" t="s">
        <v>499</v>
      </c>
      <c r="C228" s="32" t="s">
        <v>805</v>
      </c>
      <c r="D228" s="33">
        <v>29400</v>
      </c>
      <c r="E228" s="34">
        <v>14122</v>
      </c>
      <c r="F228" s="35">
        <f t="shared" si="3"/>
        <v>15278</v>
      </c>
    </row>
    <row r="229" spans="1:6" ht="33" customHeight="1">
      <c r="A229" s="30" t="s">
        <v>806</v>
      </c>
      <c r="B229" s="31" t="s">
        <v>499</v>
      </c>
      <c r="C229" s="32" t="s">
        <v>807</v>
      </c>
      <c r="D229" s="33">
        <v>273573</v>
      </c>
      <c r="E229" s="34">
        <v>273573</v>
      </c>
      <c r="F229" s="35" t="str">
        <f t="shared" si="3"/>
        <v>-</v>
      </c>
    </row>
    <row r="230" spans="1:6" ht="39" customHeight="1">
      <c r="A230" s="30" t="s">
        <v>516</v>
      </c>
      <c r="B230" s="31" t="s">
        <v>499</v>
      </c>
      <c r="C230" s="32" t="s">
        <v>808</v>
      </c>
      <c r="D230" s="33">
        <v>151487</v>
      </c>
      <c r="E230" s="34">
        <v>151487</v>
      </c>
      <c r="F230" s="35" t="str">
        <f t="shared" si="3"/>
        <v>-</v>
      </c>
    </row>
    <row r="231" spans="1:6" ht="13.5">
      <c r="A231" s="30" t="s">
        <v>518</v>
      </c>
      <c r="B231" s="31" t="s">
        <v>499</v>
      </c>
      <c r="C231" s="32" t="s">
        <v>809</v>
      </c>
      <c r="D231" s="33">
        <v>122086</v>
      </c>
      <c r="E231" s="34">
        <v>122086</v>
      </c>
      <c r="F231" s="35" t="str">
        <f t="shared" si="3"/>
        <v>-</v>
      </c>
    </row>
    <row r="232" spans="1:6" ht="36" customHeight="1">
      <c r="A232" s="30" t="s">
        <v>810</v>
      </c>
      <c r="B232" s="31" t="s">
        <v>499</v>
      </c>
      <c r="C232" s="32" t="s">
        <v>811</v>
      </c>
      <c r="D232" s="33">
        <v>251493.01</v>
      </c>
      <c r="E232" s="34">
        <v>200000</v>
      </c>
      <c r="F232" s="35">
        <f t="shared" si="3"/>
        <v>51493.01000000001</v>
      </c>
    </row>
    <row r="233" spans="1:6" ht="13.5">
      <c r="A233" s="30" t="s">
        <v>518</v>
      </c>
      <c r="B233" s="31" t="s">
        <v>499</v>
      </c>
      <c r="C233" s="32" t="s">
        <v>812</v>
      </c>
      <c r="D233" s="33">
        <v>251493.01</v>
      </c>
      <c r="E233" s="34">
        <v>200000</v>
      </c>
      <c r="F233" s="35">
        <f t="shared" si="3"/>
        <v>51493.01000000001</v>
      </c>
    </row>
    <row r="234" spans="1:6" ht="69">
      <c r="A234" s="30" t="s">
        <v>813</v>
      </c>
      <c r="B234" s="31" t="s">
        <v>499</v>
      </c>
      <c r="C234" s="32" t="s">
        <v>814</v>
      </c>
      <c r="D234" s="33">
        <v>1317355.5</v>
      </c>
      <c r="E234" s="34">
        <v>1131490.5</v>
      </c>
      <c r="F234" s="35">
        <f t="shared" si="3"/>
        <v>185865</v>
      </c>
    </row>
    <row r="235" spans="1:6" ht="36" customHeight="1">
      <c r="A235" s="30" t="s">
        <v>815</v>
      </c>
      <c r="B235" s="31" t="s">
        <v>499</v>
      </c>
      <c r="C235" s="32" t="s">
        <v>816</v>
      </c>
      <c r="D235" s="33">
        <v>1317355.5</v>
      </c>
      <c r="E235" s="34">
        <v>1131490.5</v>
      </c>
      <c r="F235" s="35">
        <f t="shared" si="3"/>
        <v>185865</v>
      </c>
    </row>
    <row r="236" spans="1:6" ht="36" customHeight="1">
      <c r="A236" s="30" t="s">
        <v>806</v>
      </c>
      <c r="B236" s="31" t="s">
        <v>499</v>
      </c>
      <c r="C236" s="32" t="s">
        <v>817</v>
      </c>
      <c r="D236" s="33">
        <v>48813467.5</v>
      </c>
      <c r="E236" s="34">
        <v>26712583.21</v>
      </c>
      <c r="F236" s="35">
        <f t="shared" si="3"/>
        <v>22100884.29</v>
      </c>
    </row>
    <row r="237" spans="1:6" ht="13.5">
      <c r="A237" s="30" t="s">
        <v>798</v>
      </c>
      <c r="B237" s="31" t="s">
        <v>499</v>
      </c>
      <c r="C237" s="32" t="s">
        <v>818</v>
      </c>
      <c r="D237" s="33">
        <v>35177375</v>
      </c>
      <c r="E237" s="34">
        <v>19775120.41</v>
      </c>
      <c r="F237" s="35">
        <f t="shared" si="3"/>
        <v>15402254.59</v>
      </c>
    </row>
    <row r="238" spans="1:6" ht="45.75" customHeight="1">
      <c r="A238" s="30" t="s">
        <v>815</v>
      </c>
      <c r="B238" s="31" t="s">
        <v>499</v>
      </c>
      <c r="C238" s="32" t="s">
        <v>819</v>
      </c>
      <c r="D238" s="33">
        <v>81.25</v>
      </c>
      <c r="E238" s="34">
        <v>81.25</v>
      </c>
      <c r="F238" s="35" t="str">
        <f t="shared" si="3"/>
        <v>-</v>
      </c>
    </row>
    <row r="239" spans="1:6" ht="69.75" customHeight="1">
      <c r="A239" s="30" t="s">
        <v>800</v>
      </c>
      <c r="B239" s="31" t="s">
        <v>499</v>
      </c>
      <c r="C239" s="32" t="s">
        <v>820</v>
      </c>
      <c r="D239" s="33">
        <v>10599546.25</v>
      </c>
      <c r="E239" s="34">
        <v>5394957.87</v>
      </c>
      <c r="F239" s="35">
        <f t="shared" si="3"/>
        <v>5204588.38</v>
      </c>
    </row>
    <row r="240" spans="1:6" ht="37.5" customHeight="1">
      <c r="A240" s="30" t="s">
        <v>516</v>
      </c>
      <c r="B240" s="31" t="s">
        <v>499</v>
      </c>
      <c r="C240" s="32" t="s">
        <v>821</v>
      </c>
      <c r="D240" s="33">
        <v>373910</v>
      </c>
      <c r="E240" s="34">
        <v>181523.94</v>
      </c>
      <c r="F240" s="35">
        <f t="shared" si="3"/>
        <v>192386.06</v>
      </c>
    </row>
    <row r="241" spans="1:6" ht="13.5">
      <c r="A241" s="30" t="s">
        <v>518</v>
      </c>
      <c r="B241" s="31" t="s">
        <v>499</v>
      </c>
      <c r="C241" s="32" t="s">
        <v>822</v>
      </c>
      <c r="D241" s="33">
        <v>651703</v>
      </c>
      <c r="E241" s="34">
        <v>229223.79</v>
      </c>
      <c r="F241" s="35">
        <f t="shared" si="3"/>
        <v>422479.20999999996</v>
      </c>
    </row>
    <row r="242" spans="1:6" ht="13.5">
      <c r="A242" s="30" t="s">
        <v>732</v>
      </c>
      <c r="B242" s="31" t="s">
        <v>499</v>
      </c>
      <c r="C242" s="32" t="s">
        <v>823</v>
      </c>
      <c r="D242" s="33">
        <v>1804100</v>
      </c>
      <c r="E242" s="34">
        <v>1040742.95</v>
      </c>
      <c r="F242" s="35">
        <f t="shared" si="3"/>
        <v>763357.05</v>
      </c>
    </row>
    <row r="243" spans="1:6" ht="36" customHeight="1">
      <c r="A243" s="30" t="s">
        <v>734</v>
      </c>
      <c r="B243" s="31" t="s">
        <v>499</v>
      </c>
      <c r="C243" s="32" t="s">
        <v>824</v>
      </c>
      <c r="D243" s="33">
        <v>206752</v>
      </c>
      <c r="E243" s="34">
        <v>90933</v>
      </c>
      <c r="F243" s="35">
        <f t="shared" si="3"/>
        <v>115819</v>
      </c>
    </row>
    <row r="244" spans="1:6" ht="27">
      <c r="A244" s="30" t="s">
        <v>825</v>
      </c>
      <c r="B244" s="31" t="s">
        <v>499</v>
      </c>
      <c r="C244" s="32" t="s">
        <v>826</v>
      </c>
      <c r="D244" s="33">
        <v>79013752</v>
      </c>
      <c r="E244" s="34">
        <v>47772196.89</v>
      </c>
      <c r="F244" s="35">
        <f t="shared" si="3"/>
        <v>31241555.11</v>
      </c>
    </row>
    <row r="245" spans="1:6" ht="69">
      <c r="A245" s="30" t="s">
        <v>547</v>
      </c>
      <c r="B245" s="31" t="s">
        <v>499</v>
      </c>
      <c r="C245" s="32" t="s">
        <v>827</v>
      </c>
      <c r="D245" s="33">
        <v>79013752</v>
      </c>
      <c r="E245" s="34">
        <v>47772196.89</v>
      </c>
      <c r="F245" s="35">
        <f t="shared" si="3"/>
        <v>31241555.11</v>
      </c>
    </row>
    <row r="246" spans="1:6" ht="51" customHeight="1">
      <c r="A246" s="30" t="s">
        <v>828</v>
      </c>
      <c r="B246" s="31" t="s">
        <v>499</v>
      </c>
      <c r="C246" s="32" t="s">
        <v>829</v>
      </c>
      <c r="D246" s="33">
        <v>2986553</v>
      </c>
      <c r="E246" s="34">
        <v>1348653.05</v>
      </c>
      <c r="F246" s="35">
        <f t="shared" si="3"/>
        <v>1637899.95</v>
      </c>
    </row>
    <row r="247" spans="1:6" ht="50.25" customHeight="1">
      <c r="A247" s="30" t="s">
        <v>830</v>
      </c>
      <c r="B247" s="31" t="s">
        <v>499</v>
      </c>
      <c r="C247" s="32" t="s">
        <v>831</v>
      </c>
      <c r="D247" s="33">
        <v>2986553</v>
      </c>
      <c r="E247" s="34">
        <v>1348653.05</v>
      </c>
      <c r="F247" s="35">
        <f t="shared" si="3"/>
        <v>1637899.95</v>
      </c>
    </row>
    <row r="248" spans="1:6" ht="13.5">
      <c r="A248" s="30" t="s">
        <v>564</v>
      </c>
      <c r="B248" s="31" t="s">
        <v>499</v>
      </c>
      <c r="C248" s="32" t="s">
        <v>832</v>
      </c>
      <c r="D248" s="33">
        <v>2986553</v>
      </c>
      <c r="E248" s="34">
        <v>1348653.05</v>
      </c>
      <c r="F248" s="35">
        <f t="shared" si="3"/>
        <v>1637899.95</v>
      </c>
    </row>
    <row r="249" spans="1:6" ht="36" customHeight="1">
      <c r="A249" s="30" t="s">
        <v>833</v>
      </c>
      <c r="B249" s="31" t="s">
        <v>499</v>
      </c>
      <c r="C249" s="32" t="s">
        <v>834</v>
      </c>
      <c r="D249" s="33">
        <v>100000</v>
      </c>
      <c r="E249" s="34" t="s">
        <v>42</v>
      </c>
      <c r="F249" s="35">
        <f t="shared" si="3"/>
        <v>100000</v>
      </c>
    </row>
    <row r="250" spans="1:6" ht="36" customHeight="1">
      <c r="A250" s="30" t="s">
        <v>651</v>
      </c>
      <c r="B250" s="31" t="s">
        <v>499</v>
      </c>
      <c r="C250" s="32" t="s">
        <v>835</v>
      </c>
      <c r="D250" s="33">
        <v>100000</v>
      </c>
      <c r="E250" s="34" t="s">
        <v>42</v>
      </c>
      <c r="F250" s="35">
        <f t="shared" si="3"/>
        <v>100000</v>
      </c>
    </row>
    <row r="251" spans="1:6" ht="13.5">
      <c r="A251" s="30" t="s">
        <v>564</v>
      </c>
      <c r="B251" s="31" t="s">
        <v>499</v>
      </c>
      <c r="C251" s="32" t="s">
        <v>836</v>
      </c>
      <c r="D251" s="33">
        <v>100000</v>
      </c>
      <c r="E251" s="34" t="s">
        <v>42</v>
      </c>
      <c r="F251" s="35">
        <f t="shared" si="3"/>
        <v>100000</v>
      </c>
    </row>
    <row r="252" spans="1:6" ht="65.25" customHeight="1">
      <c r="A252" s="30" t="s">
        <v>654</v>
      </c>
      <c r="B252" s="31" t="s">
        <v>499</v>
      </c>
      <c r="C252" s="32" t="s">
        <v>837</v>
      </c>
      <c r="D252" s="33">
        <v>148800</v>
      </c>
      <c r="E252" s="34" t="s">
        <v>42</v>
      </c>
      <c r="F252" s="35">
        <f t="shared" si="3"/>
        <v>148800</v>
      </c>
    </row>
    <row r="253" spans="1:6" ht="33" customHeight="1">
      <c r="A253" s="30" t="s">
        <v>651</v>
      </c>
      <c r="B253" s="31" t="s">
        <v>499</v>
      </c>
      <c r="C253" s="32" t="s">
        <v>838</v>
      </c>
      <c r="D253" s="33">
        <v>148800</v>
      </c>
      <c r="E253" s="34" t="s">
        <v>42</v>
      </c>
      <c r="F253" s="35">
        <f t="shared" si="3"/>
        <v>148800</v>
      </c>
    </row>
    <row r="254" spans="1:6" ht="13.5">
      <c r="A254" s="30" t="s">
        <v>564</v>
      </c>
      <c r="B254" s="31" t="s">
        <v>499</v>
      </c>
      <c r="C254" s="32" t="s">
        <v>839</v>
      </c>
      <c r="D254" s="33">
        <v>148800</v>
      </c>
      <c r="E254" s="34" t="s">
        <v>42</v>
      </c>
      <c r="F254" s="35">
        <f t="shared" si="3"/>
        <v>148800</v>
      </c>
    </row>
    <row r="255" spans="1:6" ht="13.5">
      <c r="A255" s="30" t="s">
        <v>840</v>
      </c>
      <c r="B255" s="31" t="s">
        <v>499</v>
      </c>
      <c r="C255" s="32" t="s">
        <v>841</v>
      </c>
      <c r="D255" s="33">
        <v>170000</v>
      </c>
      <c r="E255" s="34" t="s">
        <v>42</v>
      </c>
      <c r="F255" s="35">
        <f t="shared" si="3"/>
        <v>170000</v>
      </c>
    </row>
    <row r="256" spans="1:6" ht="36.75" customHeight="1">
      <c r="A256" s="30" t="s">
        <v>651</v>
      </c>
      <c r="B256" s="31" t="s">
        <v>499</v>
      </c>
      <c r="C256" s="32" t="s">
        <v>842</v>
      </c>
      <c r="D256" s="33">
        <v>170000</v>
      </c>
      <c r="E256" s="34" t="s">
        <v>42</v>
      </c>
      <c r="F256" s="35">
        <f t="shared" si="3"/>
        <v>170000</v>
      </c>
    </row>
    <row r="257" spans="1:6" ht="13.5">
      <c r="A257" s="30" t="s">
        <v>564</v>
      </c>
      <c r="B257" s="31" t="s">
        <v>499</v>
      </c>
      <c r="C257" s="32" t="s">
        <v>843</v>
      </c>
      <c r="D257" s="33">
        <v>170000</v>
      </c>
      <c r="E257" s="34" t="s">
        <v>42</v>
      </c>
      <c r="F257" s="35">
        <f t="shared" si="3"/>
        <v>170000</v>
      </c>
    </row>
    <row r="258" spans="1:6" ht="51" customHeight="1">
      <c r="A258" s="30" t="s">
        <v>780</v>
      </c>
      <c r="B258" s="31" t="s">
        <v>499</v>
      </c>
      <c r="C258" s="32" t="s">
        <v>844</v>
      </c>
      <c r="D258" s="33">
        <v>31200</v>
      </c>
      <c r="E258" s="34" t="s">
        <v>42</v>
      </c>
      <c r="F258" s="35">
        <f t="shared" si="3"/>
        <v>31200</v>
      </c>
    </row>
    <row r="259" spans="1:6" ht="27">
      <c r="A259" s="30" t="s">
        <v>651</v>
      </c>
      <c r="B259" s="31" t="s">
        <v>499</v>
      </c>
      <c r="C259" s="32" t="s">
        <v>845</v>
      </c>
      <c r="D259" s="33">
        <v>31200</v>
      </c>
      <c r="E259" s="34" t="s">
        <v>42</v>
      </c>
      <c r="F259" s="35">
        <f t="shared" si="3"/>
        <v>31200</v>
      </c>
    </row>
    <row r="260" spans="1:6" ht="13.5">
      <c r="A260" s="30" t="s">
        <v>518</v>
      </c>
      <c r="B260" s="31" t="s">
        <v>499</v>
      </c>
      <c r="C260" s="32" t="s">
        <v>846</v>
      </c>
      <c r="D260" s="33">
        <v>6000</v>
      </c>
      <c r="E260" s="34" t="s">
        <v>42</v>
      </c>
      <c r="F260" s="35">
        <f t="shared" si="3"/>
        <v>6000</v>
      </c>
    </row>
    <row r="261" spans="1:6" ht="13.5">
      <c r="A261" s="30" t="s">
        <v>564</v>
      </c>
      <c r="B261" s="31" t="s">
        <v>499</v>
      </c>
      <c r="C261" s="32" t="s">
        <v>847</v>
      </c>
      <c r="D261" s="33">
        <v>25200</v>
      </c>
      <c r="E261" s="34" t="s">
        <v>42</v>
      </c>
      <c r="F261" s="35">
        <f t="shared" si="3"/>
        <v>25200</v>
      </c>
    </row>
    <row r="262" spans="1:6" ht="51" customHeight="1">
      <c r="A262" s="30" t="s">
        <v>848</v>
      </c>
      <c r="B262" s="31" t="s">
        <v>499</v>
      </c>
      <c r="C262" s="32" t="s">
        <v>849</v>
      </c>
      <c r="D262" s="33">
        <v>6348892.8</v>
      </c>
      <c r="E262" s="34" t="s">
        <v>42</v>
      </c>
      <c r="F262" s="35">
        <f t="shared" si="3"/>
        <v>6348892.8</v>
      </c>
    </row>
    <row r="263" spans="1:6" ht="36" customHeight="1">
      <c r="A263" s="30" t="s">
        <v>651</v>
      </c>
      <c r="B263" s="31" t="s">
        <v>499</v>
      </c>
      <c r="C263" s="32" t="s">
        <v>850</v>
      </c>
      <c r="D263" s="33">
        <v>6348892.8</v>
      </c>
      <c r="E263" s="34" t="s">
        <v>42</v>
      </c>
      <c r="F263" s="35">
        <f t="shared" si="3"/>
        <v>6348892.8</v>
      </c>
    </row>
    <row r="264" spans="1:6" ht="13.5">
      <c r="A264" s="30" t="s">
        <v>564</v>
      </c>
      <c r="B264" s="31" t="s">
        <v>499</v>
      </c>
      <c r="C264" s="32" t="s">
        <v>851</v>
      </c>
      <c r="D264" s="33">
        <v>6348892.8</v>
      </c>
      <c r="E264" s="34" t="s">
        <v>42</v>
      </c>
      <c r="F264" s="35">
        <f t="shared" si="3"/>
        <v>6348892.8</v>
      </c>
    </row>
    <row r="265" spans="1:6" ht="27">
      <c r="A265" s="30" t="s">
        <v>852</v>
      </c>
      <c r="B265" s="31" t="s">
        <v>499</v>
      </c>
      <c r="C265" s="32" t="s">
        <v>853</v>
      </c>
      <c r="D265" s="33">
        <v>314000</v>
      </c>
      <c r="E265" s="34" t="s">
        <v>42</v>
      </c>
      <c r="F265" s="35">
        <f aca="true" t="shared" si="4" ref="F265:F324">IF(OR(D265="-",IF(E265="-",0,E265)&gt;=IF(D265="-",0,D265)),"-",IF(D265="-",0,D265)-IF(E265="-",0,E265))</f>
        <v>314000</v>
      </c>
    </row>
    <row r="266" spans="1:6" ht="13.5">
      <c r="A266" s="30" t="s">
        <v>564</v>
      </c>
      <c r="B266" s="31" t="s">
        <v>499</v>
      </c>
      <c r="C266" s="32" t="s">
        <v>854</v>
      </c>
      <c r="D266" s="33">
        <v>314000</v>
      </c>
      <c r="E266" s="34" t="s">
        <v>42</v>
      </c>
      <c r="F266" s="35">
        <f t="shared" si="4"/>
        <v>314000</v>
      </c>
    </row>
    <row r="267" spans="1:6" ht="32.25" customHeight="1">
      <c r="A267" s="18" t="s">
        <v>855</v>
      </c>
      <c r="B267" s="19" t="s">
        <v>499</v>
      </c>
      <c r="C267" s="20" t="s">
        <v>856</v>
      </c>
      <c r="D267" s="21">
        <v>5739110.2</v>
      </c>
      <c r="E267" s="22">
        <v>3178555.85</v>
      </c>
      <c r="F267" s="23">
        <f t="shared" si="4"/>
        <v>2560554.35</v>
      </c>
    </row>
    <row r="268" spans="1:6" ht="51" customHeight="1">
      <c r="A268" s="30" t="s">
        <v>725</v>
      </c>
      <c r="B268" s="31" t="s">
        <v>499</v>
      </c>
      <c r="C268" s="32" t="s">
        <v>857</v>
      </c>
      <c r="D268" s="33">
        <v>5116310.2</v>
      </c>
      <c r="E268" s="34">
        <v>2888555.85</v>
      </c>
      <c r="F268" s="35">
        <f t="shared" si="4"/>
        <v>2227754.35</v>
      </c>
    </row>
    <row r="269" spans="1:6" ht="33.75" customHeight="1">
      <c r="A269" s="30" t="s">
        <v>510</v>
      </c>
      <c r="B269" s="31" t="s">
        <v>499</v>
      </c>
      <c r="C269" s="32" t="s">
        <v>858</v>
      </c>
      <c r="D269" s="33">
        <v>3684592</v>
      </c>
      <c r="E269" s="34">
        <v>2135784.2</v>
      </c>
      <c r="F269" s="35">
        <f t="shared" si="4"/>
        <v>1548807.7999999998</v>
      </c>
    </row>
    <row r="270" spans="1:6" ht="51" customHeight="1">
      <c r="A270" s="30" t="s">
        <v>512</v>
      </c>
      <c r="B270" s="31" t="s">
        <v>499</v>
      </c>
      <c r="C270" s="32" t="s">
        <v>859</v>
      </c>
      <c r="D270" s="33">
        <v>11652</v>
      </c>
      <c r="E270" s="34">
        <v>8977</v>
      </c>
      <c r="F270" s="35">
        <f t="shared" si="4"/>
        <v>2675</v>
      </c>
    </row>
    <row r="271" spans="1:6" ht="65.25" customHeight="1">
      <c r="A271" s="30" t="s">
        <v>514</v>
      </c>
      <c r="B271" s="31" t="s">
        <v>499</v>
      </c>
      <c r="C271" s="32" t="s">
        <v>860</v>
      </c>
      <c r="D271" s="33">
        <v>1112747</v>
      </c>
      <c r="E271" s="34">
        <v>592673.15</v>
      </c>
      <c r="F271" s="35">
        <f t="shared" si="4"/>
        <v>520073.85</v>
      </c>
    </row>
    <row r="272" spans="1:6" ht="33" customHeight="1">
      <c r="A272" s="30" t="s">
        <v>516</v>
      </c>
      <c r="B272" s="31" t="s">
        <v>499</v>
      </c>
      <c r="C272" s="32" t="s">
        <v>861</v>
      </c>
      <c r="D272" s="33">
        <v>196418</v>
      </c>
      <c r="E272" s="34">
        <v>78039</v>
      </c>
      <c r="F272" s="35">
        <f t="shared" si="4"/>
        <v>118379</v>
      </c>
    </row>
    <row r="273" spans="1:6" ht="13.5">
      <c r="A273" s="30" t="s">
        <v>518</v>
      </c>
      <c r="B273" s="31" t="s">
        <v>499</v>
      </c>
      <c r="C273" s="32" t="s">
        <v>862</v>
      </c>
      <c r="D273" s="33">
        <v>110901.2</v>
      </c>
      <c r="E273" s="34">
        <v>73082.5</v>
      </c>
      <c r="F273" s="35">
        <f t="shared" si="4"/>
        <v>37818.7</v>
      </c>
    </row>
    <row r="274" spans="1:6" ht="53.25" customHeight="1">
      <c r="A274" s="30" t="s">
        <v>863</v>
      </c>
      <c r="B274" s="31" t="s">
        <v>499</v>
      </c>
      <c r="C274" s="32" t="s">
        <v>864</v>
      </c>
      <c r="D274" s="33">
        <v>50000</v>
      </c>
      <c r="E274" s="34">
        <v>50000</v>
      </c>
      <c r="F274" s="35" t="str">
        <f t="shared" si="4"/>
        <v>-</v>
      </c>
    </row>
    <row r="275" spans="1:6" ht="27">
      <c r="A275" s="30" t="s">
        <v>651</v>
      </c>
      <c r="B275" s="31" t="s">
        <v>499</v>
      </c>
      <c r="C275" s="32" t="s">
        <v>865</v>
      </c>
      <c r="D275" s="33">
        <v>50000</v>
      </c>
      <c r="E275" s="34">
        <v>50000</v>
      </c>
      <c r="F275" s="35" t="str">
        <f t="shared" si="4"/>
        <v>-</v>
      </c>
    </row>
    <row r="276" spans="1:6" ht="13.5">
      <c r="A276" s="30" t="s">
        <v>564</v>
      </c>
      <c r="B276" s="31" t="s">
        <v>499</v>
      </c>
      <c r="C276" s="32" t="s">
        <v>866</v>
      </c>
      <c r="D276" s="33">
        <v>50000</v>
      </c>
      <c r="E276" s="34">
        <v>50000</v>
      </c>
      <c r="F276" s="35" t="str">
        <f t="shared" si="4"/>
        <v>-</v>
      </c>
    </row>
    <row r="277" spans="1:6" ht="78" customHeight="1">
      <c r="A277" s="30" t="s">
        <v>649</v>
      </c>
      <c r="B277" s="31" t="s">
        <v>499</v>
      </c>
      <c r="C277" s="32" t="s">
        <v>867</v>
      </c>
      <c r="D277" s="33">
        <v>500000</v>
      </c>
      <c r="E277" s="34">
        <v>200000</v>
      </c>
      <c r="F277" s="35">
        <f t="shared" si="4"/>
        <v>300000</v>
      </c>
    </row>
    <row r="278" spans="1:6" ht="36" customHeight="1">
      <c r="A278" s="30" t="s">
        <v>651</v>
      </c>
      <c r="B278" s="31" t="s">
        <v>499</v>
      </c>
      <c r="C278" s="32" t="s">
        <v>868</v>
      </c>
      <c r="D278" s="33">
        <v>500000</v>
      </c>
      <c r="E278" s="34">
        <v>200000</v>
      </c>
      <c r="F278" s="35">
        <f t="shared" si="4"/>
        <v>300000</v>
      </c>
    </row>
    <row r="279" spans="1:6" ht="13.5">
      <c r="A279" s="30" t="s">
        <v>518</v>
      </c>
      <c r="B279" s="31" t="s">
        <v>499</v>
      </c>
      <c r="C279" s="32" t="s">
        <v>869</v>
      </c>
      <c r="D279" s="33">
        <v>200000</v>
      </c>
      <c r="E279" s="34">
        <v>200000</v>
      </c>
      <c r="F279" s="35" t="str">
        <f t="shared" si="4"/>
        <v>-</v>
      </c>
    </row>
    <row r="280" spans="1:6" ht="13.5">
      <c r="A280" s="30" t="s">
        <v>564</v>
      </c>
      <c r="B280" s="31" t="s">
        <v>499</v>
      </c>
      <c r="C280" s="32" t="s">
        <v>870</v>
      </c>
      <c r="D280" s="33">
        <v>300000</v>
      </c>
      <c r="E280" s="34" t="s">
        <v>42</v>
      </c>
      <c r="F280" s="35">
        <f t="shared" si="4"/>
        <v>300000</v>
      </c>
    </row>
    <row r="281" spans="1:6" ht="66" customHeight="1">
      <c r="A281" s="30" t="s">
        <v>871</v>
      </c>
      <c r="B281" s="31" t="s">
        <v>499</v>
      </c>
      <c r="C281" s="32" t="s">
        <v>872</v>
      </c>
      <c r="D281" s="33">
        <v>60000</v>
      </c>
      <c r="E281" s="34">
        <v>40000</v>
      </c>
      <c r="F281" s="35">
        <f t="shared" si="4"/>
        <v>20000</v>
      </c>
    </row>
    <row r="282" spans="1:6" ht="27">
      <c r="A282" s="30" t="s">
        <v>651</v>
      </c>
      <c r="B282" s="31" t="s">
        <v>499</v>
      </c>
      <c r="C282" s="32" t="s">
        <v>873</v>
      </c>
      <c r="D282" s="33">
        <v>60000</v>
      </c>
      <c r="E282" s="34">
        <v>40000</v>
      </c>
      <c r="F282" s="35">
        <f t="shared" si="4"/>
        <v>20000</v>
      </c>
    </row>
    <row r="283" spans="1:6" ht="13.5">
      <c r="A283" s="30" t="s">
        <v>564</v>
      </c>
      <c r="B283" s="31" t="s">
        <v>499</v>
      </c>
      <c r="C283" s="32" t="s">
        <v>874</v>
      </c>
      <c r="D283" s="33">
        <v>60000</v>
      </c>
      <c r="E283" s="34">
        <v>40000</v>
      </c>
      <c r="F283" s="35">
        <f t="shared" si="4"/>
        <v>20000</v>
      </c>
    </row>
    <row r="284" spans="1:6" ht="54" customHeight="1">
      <c r="A284" s="30" t="s">
        <v>780</v>
      </c>
      <c r="B284" s="31" t="s">
        <v>499</v>
      </c>
      <c r="C284" s="32" t="s">
        <v>875</v>
      </c>
      <c r="D284" s="33">
        <v>12800</v>
      </c>
      <c r="E284" s="34" t="s">
        <v>42</v>
      </c>
      <c r="F284" s="35">
        <f t="shared" si="4"/>
        <v>12800</v>
      </c>
    </row>
    <row r="285" spans="1:6" ht="27">
      <c r="A285" s="30" t="s">
        <v>651</v>
      </c>
      <c r="B285" s="31" t="s">
        <v>499</v>
      </c>
      <c r="C285" s="32" t="s">
        <v>876</v>
      </c>
      <c r="D285" s="33">
        <v>12800</v>
      </c>
      <c r="E285" s="34" t="s">
        <v>42</v>
      </c>
      <c r="F285" s="35">
        <f t="shared" si="4"/>
        <v>12800</v>
      </c>
    </row>
    <row r="286" spans="1:6" ht="13.5">
      <c r="A286" s="30" t="s">
        <v>518</v>
      </c>
      <c r="B286" s="31" t="s">
        <v>499</v>
      </c>
      <c r="C286" s="32" t="s">
        <v>877</v>
      </c>
      <c r="D286" s="33">
        <v>12800</v>
      </c>
      <c r="E286" s="34" t="s">
        <v>42</v>
      </c>
      <c r="F286" s="35">
        <f t="shared" si="4"/>
        <v>12800</v>
      </c>
    </row>
    <row r="287" spans="1:6" ht="13.5">
      <c r="A287" s="30" t="s">
        <v>745</v>
      </c>
      <c r="B287" s="31" t="s">
        <v>499</v>
      </c>
      <c r="C287" s="32" t="s">
        <v>878</v>
      </c>
      <c r="D287" s="33">
        <v>534000</v>
      </c>
      <c r="E287" s="34">
        <v>330914.76</v>
      </c>
      <c r="F287" s="35">
        <f t="shared" si="4"/>
        <v>203085.24</v>
      </c>
    </row>
    <row r="288" spans="1:6" ht="13.5">
      <c r="A288" s="18" t="s">
        <v>747</v>
      </c>
      <c r="B288" s="19" t="s">
        <v>499</v>
      </c>
      <c r="C288" s="20" t="s">
        <v>879</v>
      </c>
      <c r="D288" s="21">
        <v>534000</v>
      </c>
      <c r="E288" s="22">
        <v>330914.76</v>
      </c>
      <c r="F288" s="23">
        <f t="shared" si="4"/>
        <v>203085.24</v>
      </c>
    </row>
    <row r="289" spans="1:6" ht="55.5" customHeight="1">
      <c r="A289" s="30" t="s">
        <v>774</v>
      </c>
      <c r="B289" s="31" t="s">
        <v>499</v>
      </c>
      <c r="C289" s="32" t="s">
        <v>880</v>
      </c>
      <c r="D289" s="33">
        <v>534000</v>
      </c>
      <c r="E289" s="34">
        <v>330914.76</v>
      </c>
      <c r="F289" s="35">
        <f t="shared" si="4"/>
        <v>203085.24</v>
      </c>
    </row>
    <row r="290" spans="1:6" ht="61.5" customHeight="1">
      <c r="A290" s="30" t="s">
        <v>757</v>
      </c>
      <c r="B290" s="31" t="s">
        <v>499</v>
      </c>
      <c r="C290" s="32" t="s">
        <v>881</v>
      </c>
      <c r="D290" s="33">
        <v>534000</v>
      </c>
      <c r="E290" s="34">
        <v>330914.76</v>
      </c>
      <c r="F290" s="35">
        <f t="shared" si="4"/>
        <v>203085.24</v>
      </c>
    </row>
    <row r="291" spans="1:6" ht="50.25" customHeight="1">
      <c r="A291" s="30" t="s">
        <v>755</v>
      </c>
      <c r="B291" s="31" t="s">
        <v>499</v>
      </c>
      <c r="C291" s="32" t="s">
        <v>882</v>
      </c>
      <c r="D291" s="33">
        <v>534000</v>
      </c>
      <c r="E291" s="34">
        <v>330914.76</v>
      </c>
      <c r="F291" s="35">
        <f t="shared" si="4"/>
        <v>203085.24</v>
      </c>
    </row>
    <row r="292" spans="1:6" ht="50.25" customHeight="1">
      <c r="A292" s="18" t="s">
        <v>883</v>
      </c>
      <c r="B292" s="19" t="s">
        <v>499</v>
      </c>
      <c r="C292" s="20" t="s">
        <v>884</v>
      </c>
      <c r="D292" s="21">
        <v>297337947.2</v>
      </c>
      <c r="E292" s="22">
        <v>50435244.13</v>
      </c>
      <c r="F292" s="23">
        <f t="shared" si="4"/>
        <v>246902703.07</v>
      </c>
    </row>
    <row r="293" spans="1:6" ht="13.5">
      <c r="A293" s="30" t="s">
        <v>885</v>
      </c>
      <c r="B293" s="31" t="s">
        <v>499</v>
      </c>
      <c r="C293" s="32" t="s">
        <v>886</v>
      </c>
      <c r="D293" s="33">
        <v>297337947.2</v>
      </c>
      <c r="E293" s="34">
        <v>50435244.13</v>
      </c>
      <c r="F293" s="35">
        <f t="shared" si="4"/>
        <v>246902703.07</v>
      </c>
    </row>
    <row r="294" spans="1:6" ht="13.5">
      <c r="A294" s="18" t="s">
        <v>887</v>
      </c>
      <c r="B294" s="19" t="s">
        <v>499</v>
      </c>
      <c r="C294" s="20" t="s">
        <v>888</v>
      </c>
      <c r="D294" s="21">
        <v>92284086</v>
      </c>
      <c r="E294" s="22">
        <v>47971231.94</v>
      </c>
      <c r="F294" s="23">
        <f t="shared" si="4"/>
        <v>44312854.06</v>
      </c>
    </row>
    <row r="295" spans="1:6" ht="48" customHeight="1">
      <c r="A295" s="30" t="s">
        <v>889</v>
      </c>
      <c r="B295" s="31" t="s">
        <v>499</v>
      </c>
      <c r="C295" s="32" t="s">
        <v>890</v>
      </c>
      <c r="D295" s="33">
        <v>90373648</v>
      </c>
      <c r="E295" s="34">
        <v>47389087</v>
      </c>
      <c r="F295" s="35">
        <f t="shared" si="4"/>
        <v>42984561</v>
      </c>
    </row>
    <row r="296" spans="1:6" ht="36" customHeight="1">
      <c r="A296" s="30" t="s">
        <v>891</v>
      </c>
      <c r="B296" s="31" t="s">
        <v>499</v>
      </c>
      <c r="C296" s="32" t="s">
        <v>892</v>
      </c>
      <c r="D296" s="33">
        <v>803118</v>
      </c>
      <c r="E296" s="34">
        <v>406407</v>
      </c>
      <c r="F296" s="35">
        <f t="shared" si="4"/>
        <v>396711</v>
      </c>
    </row>
    <row r="297" spans="1:6" ht="67.5" customHeight="1">
      <c r="A297" s="30" t="s">
        <v>893</v>
      </c>
      <c r="B297" s="31" t="s">
        <v>499</v>
      </c>
      <c r="C297" s="32" t="s">
        <v>894</v>
      </c>
      <c r="D297" s="33">
        <v>403118</v>
      </c>
      <c r="E297" s="34">
        <v>152500</v>
      </c>
      <c r="F297" s="35">
        <f t="shared" si="4"/>
        <v>250618</v>
      </c>
    </row>
    <row r="298" spans="1:6" ht="13.5">
      <c r="A298" s="30" t="s">
        <v>518</v>
      </c>
      <c r="B298" s="31" t="s">
        <v>499</v>
      </c>
      <c r="C298" s="32" t="s">
        <v>895</v>
      </c>
      <c r="D298" s="33">
        <v>400000</v>
      </c>
      <c r="E298" s="34">
        <v>253907</v>
      </c>
      <c r="F298" s="35">
        <f t="shared" si="4"/>
        <v>146093</v>
      </c>
    </row>
    <row r="299" spans="1:6" ht="35.25" customHeight="1">
      <c r="A299" s="30" t="s">
        <v>896</v>
      </c>
      <c r="B299" s="31" t="s">
        <v>499</v>
      </c>
      <c r="C299" s="32" t="s">
        <v>897</v>
      </c>
      <c r="D299" s="33">
        <v>89570530</v>
      </c>
      <c r="E299" s="34">
        <v>46982680</v>
      </c>
      <c r="F299" s="35">
        <f t="shared" si="4"/>
        <v>42587850</v>
      </c>
    </row>
    <row r="300" spans="1:6" ht="69">
      <c r="A300" s="30" t="s">
        <v>547</v>
      </c>
      <c r="B300" s="31" t="s">
        <v>499</v>
      </c>
      <c r="C300" s="32" t="s">
        <v>898</v>
      </c>
      <c r="D300" s="33">
        <v>89570530</v>
      </c>
      <c r="E300" s="34">
        <v>46982680</v>
      </c>
      <c r="F300" s="35">
        <f t="shared" si="4"/>
        <v>42587850</v>
      </c>
    </row>
    <row r="301" spans="1:6" ht="13.5">
      <c r="A301" s="30" t="s">
        <v>899</v>
      </c>
      <c r="B301" s="31" t="s">
        <v>499</v>
      </c>
      <c r="C301" s="32" t="s">
        <v>900</v>
      </c>
      <c r="D301" s="33">
        <v>1100000</v>
      </c>
      <c r="E301" s="34" t="s">
        <v>42</v>
      </c>
      <c r="F301" s="35">
        <f t="shared" si="4"/>
        <v>1100000</v>
      </c>
    </row>
    <row r="302" spans="1:6" ht="69" customHeight="1">
      <c r="A302" s="30" t="s">
        <v>901</v>
      </c>
      <c r="B302" s="31" t="s">
        <v>499</v>
      </c>
      <c r="C302" s="32" t="s">
        <v>902</v>
      </c>
      <c r="D302" s="33">
        <v>1000000</v>
      </c>
      <c r="E302" s="34" t="s">
        <v>42</v>
      </c>
      <c r="F302" s="35">
        <f t="shared" si="4"/>
        <v>1000000</v>
      </c>
    </row>
    <row r="303" spans="1:6" ht="13.5">
      <c r="A303" s="30" t="s">
        <v>564</v>
      </c>
      <c r="B303" s="31" t="s">
        <v>499</v>
      </c>
      <c r="C303" s="32" t="s">
        <v>903</v>
      </c>
      <c r="D303" s="33">
        <v>1000000</v>
      </c>
      <c r="E303" s="34" t="s">
        <v>42</v>
      </c>
      <c r="F303" s="35">
        <f t="shared" si="4"/>
        <v>1000000</v>
      </c>
    </row>
    <row r="304" spans="1:6" ht="66" customHeight="1">
      <c r="A304" s="30" t="s">
        <v>901</v>
      </c>
      <c r="B304" s="31" t="s">
        <v>499</v>
      </c>
      <c r="C304" s="32" t="s">
        <v>904</v>
      </c>
      <c r="D304" s="33">
        <v>100000</v>
      </c>
      <c r="E304" s="34" t="s">
        <v>42</v>
      </c>
      <c r="F304" s="35">
        <f t="shared" si="4"/>
        <v>100000</v>
      </c>
    </row>
    <row r="305" spans="1:6" ht="13.5">
      <c r="A305" s="30" t="s">
        <v>564</v>
      </c>
      <c r="B305" s="31" t="s">
        <v>499</v>
      </c>
      <c r="C305" s="32" t="s">
        <v>905</v>
      </c>
      <c r="D305" s="33">
        <v>100000</v>
      </c>
      <c r="E305" s="34" t="s">
        <v>42</v>
      </c>
      <c r="F305" s="35">
        <f t="shared" si="4"/>
        <v>100000</v>
      </c>
    </row>
    <row r="306" spans="1:6" ht="78.75" customHeight="1">
      <c r="A306" s="30" t="s">
        <v>649</v>
      </c>
      <c r="B306" s="31" t="s">
        <v>499</v>
      </c>
      <c r="C306" s="32" t="s">
        <v>906</v>
      </c>
      <c r="D306" s="33">
        <v>810438</v>
      </c>
      <c r="E306" s="34">
        <v>582144.94</v>
      </c>
      <c r="F306" s="35">
        <f t="shared" si="4"/>
        <v>228293.06000000006</v>
      </c>
    </row>
    <row r="307" spans="1:6" ht="33" customHeight="1">
      <c r="A307" s="30" t="s">
        <v>651</v>
      </c>
      <c r="B307" s="31" t="s">
        <v>499</v>
      </c>
      <c r="C307" s="32" t="s">
        <v>907</v>
      </c>
      <c r="D307" s="33">
        <v>810438</v>
      </c>
      <c r="E307" s="34">
        <v>582144.94</v>
      </c>
      <c r="F307" s="35">
        <f t="shared" si="4"/>
        <v>228293.06000000006</v>
      </c>
    </row>
    <row r="308" spans="1:6" ht="13.5">
      <c r="A308" s="30" t="s">
        <v>564</v>
      </c>
      <c r="B308" s="31" t="s">
        <v>499</v>
      </c>
      <c r="C308" s="32" t="s">
        <v>908</v>
      </c>
      <c r="D308" s="33">
        <v>810438</v>
      </c>
      <c r="E308" s="34">
        <v>582144.94</v>
      </c>
      <c r="F308" s="35">
        <f t="shared" si="4"/>
        <v>228293.06000000006</v>
      </c>
    </row>
    <row r="309" spans="1:6" ht="13.5">
      <c r="A309" s="18" t="s">
        <v>909</v>
      </c>
      <c r="B309" s="19" t="s">
        <v>499</v>
      </c>
      <c r="C309" s="20" t="s">
        <v>910</v>
      </c>
      <c r="D309" s="21">
        <v>1689996</v>
      </c>
      <c r="E309" s="22">
        <v>899249</v>
      </c>
      <c r="F309" s="23">
        <f t="shared" si="4"/>
        <v>790747</v>
      </c>
    </row>
    <row r="310" spans="1:6" ht="51" customHeight="1">
      <c r="A310" s="30" t="s">
        <v>889</v>
      </c>
      <c r="B310" s="31" t="s">
        <v>499</v>
      </c>
      <c r="C310" s="32" t="s">
        <v>911</v>
      </c>
      <c r="D310" s="33">
        <v>1689996</v>
      </c>
      <c r="E310" s="34">
        <v>899249</v>
      </c>
      <c r="F310" s="35">
        <f t="shared" si="4"/>
        <v>790747</v>
      </c>
    </row>
    <row r="311" spans="1:6" ht="63.75" customHeight="1">
      <c r="A311" s="30" t="s">
        <v>912</v>
      </c>
      <c r="B311" s="31" t="s">
        <v>499</v>
      </c>
      <c r="C311" s="32" t="s">
        <v>913</v>
      </c>
      <c r="D311" s="33">
        <v>352200</v>
      </c>
      <c r="E311" s="34">
        <v>156540</v>
      </c>
      <c r="F311" s="35">
        <f t="shared" si="4"/>
        <v>195660</v>
      </c>
    </row>
    <row r="312" spans="1:6" ht="69">
      <c r="A312" s="30" t="s">
        <v>547</v>
      </c>
      <c r="B312" s="31" t="s">
        <v>499</v>
      </c>
      <c r="C312" s="32" t="s">
        <v>914</v>
      </c>
      <c r="D312" s="33">
        <v>352200</v>
      </c>
      <c r="E312" s="34">
        <v>156540</v>
      </c>
      <c r="F312" s="35">
        <f t="shared" si="4"/>
        <v>195660</v>
      </c>
    </row>
    <row r="313" spans="1:6" ht="64.5" customHeight="1">
      <c r="A313" s="30" t="s">
        <v>915</v>
      </c>
      <c r="B313" s="31" t="s">
        <v>499</v>
      </c>
      <c r="C313" s="32" t="s">
        <v>916</v>
      </c>
      <c r="D313" s="33">
        <v>176100</v>
      </c>
      <c r="E313" s="34">
        <v>78280</v>
      </c>
      <c r="F313" s="35">
        <f t="shared" si="4"/>
        <v>97820</v>
      </c>
    </row>
    <row r="314" spans="1:6" ht="69">
      <c r="A314" s="30" t="s">
        <v>547</v>
      </c>
      <c r="B314" s="31" t="s">
        <v>499</v>
      </c>
      <c r="C314" s="32" t="s">
        <v>917</v>
      </c>
      <c r="D314" s="33">
        <v>176100</v>
      </c>
      <c r="E314" s="34">
        <v>78280</v>
      </c>
      <c r="F314" s="35">
        <f t="shared" si="4"/>
        <v>97820</v>
      </c>
    </row>
    <row r="315" spans="1:6" ht="51" customHeight="1">
      <c r="A315" s="30" t="s">
        <v>918</v>
      </c>
      <c r="B315" s="31" t="s">
        <v>499</v>
      </c>
      <c r="C315" s="32" t="s">
        <v>919</v>
      </c>
      <c r="D315" s="33">
        <v>176000</v>
      </c>
      <c r="E315" s="34">
        <v>78240</v>
      </c>
      <c r="F315" s="35">
        <f t="shared" si="4"/>
        <v>97760</v>
      </c>
    </row>
    <row r="316" spans="1:6" ht="69">
      <c r="A316" s="30" t="s">
        <v>547</v>
      </c>
      <c r="B316" s="31" t="s">
        <v>499</v>
      </c>
      <c r="C316" s="32" t="s">
        <v>920</v>
      </c>
      <c r="D316" s="33">
        <v>176000</v>
      </c>
      <c r="E316" s="34">
        <v>78240</v>
      </c>
      <c r="F316" s="35">
        <f t="shared" si="4"/>
        <v>97760</v>
      </c>
    </row>
    <row r="317" spans="1:6" ht="71.25" customHeight="1">
      <c r="A317" s="30" t="s">
        <v>912</v>
      </c>
      <c r="B317" s="31" t="s">
        <v>499</v>
      </c>
      <c r="C317" s="32" t="s">
        <v>921</v>
      </c>
      <c r="D317" s="33">
        <v>492848</v>
      </c>
      <c r="E317" s="34">
        <v>308032</v>
      </c>
      <c r="F317" s="35">
        <f t="shared" si="4"/>
        <v>184816</v>
      </c>
    </row>
    <row r="318" spans="1:6" ht="69">
      <c r="A318" s="30" t="s">
        <v>547</v>
      </c>
      <c r="B318" s="31" t="s">
        <v>499</v>
      </c>
      <c r="C318" s="32" t="s">
        <v>922</v>
      </c>
      <c r="D318" s="33">
        <v>492848</v>
      </c>
      <c r="E318" s="34">
        <v>308032</v>
      </c>
      <c r="F318" s="35">
        <f t="shared" si="4"/>
        <v>184816</v>
      </c>
    </row>
    <row r="319" spans="1:6" ht="66" customHeight="1">
      <c r="A319" s="30" t="s">
        <v>915</v>
      </c>
      <c r="B319" s="31" t="s">
        <v>499</v>
      </c>
      <c r="C319" s="32" t="s">
        <v>923</v>
      </c>
      <c r="D319" s="33">
        <v>246424</v>
      </c>
      <c r="E319" s="34">
        <v>143745</v>
      </c>
      <c r="F319" s="35">
        <f t="shared" si="4"/>
        <v>102679</v>
      </c>
    </row>
    <row r="320" spans="1:6" ht="69">
      <c r="A320" s="30" t="s">
        <v>547</v>
      </c>
      <c r="B320" s="31" t="s">
        <v>499</v>
      </c>
      <c r="C320" s="32" t="s">
        <v>924</v>
      </c>
      <c r="D320" s="33">
        <v>246424</v>
      </c>
      <c r="E320" s="34">
        <v>143745</v>
      </c>
      <c r="F320" s="35">
        <f t="shared" si="4"/>
        <v>102679</v>
      </c>
    </row>
    <row r="321" spans="1:6" ht="55.5" customHeight="1">
      <c r="A321" s="30" t="s">
        <v>918</v>
      </c>
      <c r="B321" s="31" t="s">
        <v>499</v>
      </c>
      <c r="C321" s="32" t="s">
        <v>925</v>
      </c>
      <c r="D321" s="33">
        <v>246424</v>
      </c>
      <c r="E321" s="34">
        <v>134412</v>
      </c>
      <c r="F321" s="35">
        <f t="shared" si="4"/>
        <v>112012</v>
      </c>
    </row>
    <row r="322" spans="1:6" ht="69">
      <c r="A322" s="30" t="s">
        <v>547</v>
      </c>
      <c r="B322" s="31" t="s">
        <v>499</v>
      </c>
      <c r="C322" s="32" t="s">
        <v>926</v>
      </c>
      <c r="D322" s="33">
        <v>246424</v>
      </c>
      <c r="E322" s="34">
        <v>134412</v>
      </c>
      <c r="F322" s="35">
        <f t="shared" si="4"/>
        <v>112012</v>
      </c>
    </row>
    <row r="323" spans="1:6" ht="34.5" customHeight="1">
      <c r="A323" s="18" t="s">
        <v>927</v>
      </c>
      <c r="B323" s="19" t="s">
        <v>499</v>
      </c>
      <c r="C323" s="20" t="s">
        <v>928</v>
      </c>
      <c r="D323" s="21">
        <v>203363865.2</v>
      </c>
      <c r="E323" s="22">
        <v>1564763.19</v>
      </c>
      <c r="F323" s="23">
        <f t="shared" si="4"/>
        <v>201799102.01</v>
      </c>
    </row>
    <row r="324" spans="1:6" ht="50.25" customHeight="1">
      <c r="A324" s="30" t="s">
        <v>725</v>
      </c>
      <c r="B324" s="31" t="s">
        <v>499</v>
      </c>
      <c r="C324" s="32" t="s">
        <v>929</v>
      </c>
      <c r="D324" s="33">
        <v>3163665</v>
      </c>
      <c r="E324" s="34">
        <v>1564763.19</v>
      </c>
      <c r="F324" s="35">
        <f t="shared" si="4"/>
        <v>1598901.81</v>
      </c>
    </row>
    <row r="325" spans="1:6" ht="37.5" customHeight="1">
      <c r="A325" s="30" t="s">
        <v>510</v>
      </c>
      <c r="B325" s="31" t="s">
        <v>499</v>
      </c>
      <c r="C325" s="32" t="s">
        <v>930</v>
      </c>
      <c r="D325" s="33">
        <v>2331072</v>
      </c>
      <c r="E325" s="34">
        <v>1159389.47</v>
      </c>
      <c r="F325" s="35">
        <f aca="true" t="shared" si="5" ref="F325:F388">IF(OR(D325="-",IF(E325="-",0,E325)&gt;=IF(D325="-",0,D325)),"-",IF(D325="-",0,D325)-IF(E325="-",0,E325))</f>
        <v>1171682.53</v>
      </c>
    </row>
    <row r="326" spans="1:6" ht="62.25" customHeight="1">
      <c r="A326" s="30" t="s">
        <v>514</v>
      </c>
      <c r="B326" s="31" t="s">
        <v>499</v>
      </c>
      <c r="C326" s="32" t="s">
        <v>931</v>
      </c>
      <c r="D326" s="33">
        <v>703984</v>
      </c>
      <c r="E326" s="34">
        <v>350135.64</v>
      </c>
      <c r="F326" s="35">
        <f t="shared" si="5"/>
        <v>353848.36</v>
      </c>
    </row>
    <row r="327" spans="1:6" ht="34.5" customHeight="1">
      <c r="A327" s="30" t="s">
        <v>516</v>
      </c>
      <c r="B327" s="31" t="s">
        <v>499</v>
      </c>
      <c r="C327" s="32" t="s">
        <v>932</v>
      </c>
      <c r="D327" s="33">
        <v>88255</v>
      </c>
      <c r="E327" s="34">
        <v>47538.48</v>
      </c>
      <c r="F327" s="35">
        <f t="shared" si="5"/>
        <v>40716.52</v>
      </c>
    </row>
    <row r="328" spans="1:6" ht="13.5">
      <c r="A328" s="30" t="s">
        <v>518</v>
      </c>
      <c r="B328" s="31" t="s">
        <v>499</v>
      </c>
      <c r="C328" s="32" t="s">
        <v>933</v>
      </c>
      <c r="D328" s="33">
        <v>40354</v>
      </c>
      <c r="E328" s="34">
        <v>7699.6</v>
      </c>
      <c r="F328" s="35">
        <f t="shared" si="5"/>
        <v>32654.4</v>
      </c>
    </row>
    <row r="329" spans="1:6" ht="97.5" customHeight="1">
      <c r="A329" s="30" t="s">
        <v>934</v>
      </c>
      <c r="B329" s="31" t="s">
        <v>499</v>
      </c>
      <c r="C329" s="32" t="s">
        <v>935</v>
      </c>
      <c r="D329" s="33">
        <v>200200200.2</v>
      </c>
      <c r="E329" s="34" t="s">
        <v>42</v>
      </c>
      <c r="F329" s="35">
        <f t="shared" si="5"/>
        <v>200200200.2</v>
      </c>
    </row>
    <row r="330" spans="1:6" ht="35.25" customHeight="1">
      <c r="A330" s="30" t="s">
        <v>936</v>
      </c>
      <c r="B330" s="31" t="s">
        <v>499</v>
      </c>
      <c r="C330" s="32" t="s">
        <v>937</v>
      </c>
      <c r="D330" s="33">
        <v>200000000</v>
      </c>
      <c r="E330" s="34" t="s">
        <v>42</v>
      </c>
      <c r="F330" s="35">
        <f t="shared" si="5"/>
        <v>200000000</v>
      </c>
    </row>
    <row r="331" spans="1:6" ht="35.25" customHeight="1">
      <c r="A331" s="30" t="s">
        <v>938</v>
      </c>
      <c r="B331" s="31" t="s">
        <v>499</v>
      </c>
      <c r="C331" s="32" t="s">
        <v>939</v>
      </c>
      <c r="D331" s="33">
        <v>200000000</v>
      </c>
      <c r="E331" s="34" t="s">
        <v>42</v>
      </c>
      <c r="F331" s="35">
        <f t="shared" si="5"/>
        <v>200000000</v>
      </c>
    </row>
    <row r="332" spans="1:6" ht="35.25" customHeight="1">
      <c r="A332" s="30" t="s">
        <v>651</v>
      </c>
      <c r="B332" s="31" t="s">
        <v>499</v>
      </c>
      <c r="C332" s="32" t="s">
        <v>940</v>
      </c>
      <c r="D332" s="33">
        <v>200200.2</v>
      </c>
      <c r="E332" s="34" t="s">
        <v>42</v>
      </c>
      <c r="F332" s="35">
        <f t="shared" si="5"/>
        <v>200200.2</v>
      </c>
    </row>
    <row r="333" spans="1:6" ht="35.25" customHeight="1">
      <c r="A333" s="30" t="s">
        <v>938</v>
      </c>
      <c r="B333" s="31" t="s">
        <v>499</v>
      </c>
      <c r="C333" s="32" t="s">
        <v>941</v>
      </c>
      <c r="D333" s="33">
        <v>200200.2</v>
      </c>
      <c r="E333" s="34" t="s">
        <v>42</v>
      </c>
      <c r="F333" s="35">
        <f t="shared" si="5"/>
        <v>200200.2</v>
      </c>
    </row>
    <row r="334" spans="1:6" ht="50.25" customHeight="1">
      <c r="A334" s="18" t="s">
        <v>942</v>
      </c>
      <c r="B334" s="19" t="s">
        <v>499</v>
      </c>
      <c r="C334" s="20" t="s">
        <v>943</v>
      </c>
      <c r="D334" s="21">
        <v>641567424</v>
      </c>
      <c r="E334" s="22">
        <v>370705941.29</v>
      </c>
      <c r="F334" s="23">
        <f t="shared" si="5"/>
        <v>270861482.71</v>
      </c>
    </row>
    <row r="335" spans="1:6" ht="13.5">
      <c r="A335" s="30" t="s">
        <v>745</v>
      </c>
      <c r="B335" s="31" t="s">
        <v>499</v>
      </c>
      <c r="C335" s="32" t="s">
        <v>944</v>
      </c>
      <c r="D335" s="33">
        <v>641567424</v>
      </c>
      <c r="E335" s="34">
        <v>370705941.29</v>
      </c>
      <c r="F335" s="35">
        <f t="shared" si="5"/>
        <v>270861482.71</v>
      </c>
    </row>
    <row r="336" spans="1:6" ht="13.5">
      <c r="A336" s="18" t="s">
        <v>945</v>
      </c>
      <c r="B336" s="19" t="s">
        <v>499</v>
      </c>
      <c r="C336" s="20" t="s">
        <v>946</v>
      </c>
      <c r="D336" s="21">
        <v>61564032</v>
      </c>
      <c r="E336" s="22">
        <v>33774800</v>
      </c>
      <c r="F336" s="23">
        <f t="shared" si="5"/>
        <v>27789232</v>
      </c>
    </row>
    <row r="337" spans="1:6" ht="48.75" customHeight="1">
      <c r="A337" s="30" t="s">
        <v>947</v>
      </c>
      <c r="B337" s="31" t="s">
        <v>499</v>
      </c>
      <c r="C337" s="32" t="s">
        <v>948</v>
      </c>
      <c r="D337" s="33">
        <v>59482100</v>
      </c>
      <c r="E337" s="34">
        <v>33774800</v>
      </c>
      <c r="F337" s="35">
        <f t="shared" si="5"/>
        <v>25707300</v>
      </c>
    </row>
    <row r="338" spans="1:6" ht="50.25" customHeight="1">
      <c r="A338" s="30" t="s">
        <v>949</v>
      </c>
      <c r="B338" s="31" t="s">
        <v>499</v>
      </c>
      <c r="C338" s="32" t="s">
        <v>950</v>
      </c>
      <c r="D338" s="33">
        <v>59482100</v>
      </c>
      <c r="E338" s="34">
        <v>33774800</v>
      </c>
      <c r="F338" s="35">
        <f t="shared" si="5"/>
        <v>25707300</v>
      </c>
    </row>
    <row r="339" spans="1:6" ht="69">
      <c r="A339" s="30" t="s">
        <v>547</v>
      </c>
      <c r="B339" s="31" t="s">
        <v>499</v>
      </c>
      <c r="C339" s="32" t="s">
        <v>951</v>
      </c>
      <c r="D339" s="33">
        <v>58339050</v>
      </c>
      <c r="E339" s="34">
        <v>33774800</v>
      </c>
      <c r="F339" s="35">
        <f t="shared" si="5"/>
        <v>24564250</v>
      </c>
    </row>
    <row r="340" spans="1:6" ht="13.5">
      <c r="A340" s="30" t="s">
        <v>564</v>
      </c>
      <c r="B340" s="31" t="s">
        <v>499</v>
      </c>
      <c r="C340" s="32" t="s">
        <v>952</v>
      </c>
      <c r="D340" s="33">
        <v>1143050</v>
      </c>
      <c r="E340" s="34" t="s">
        <v>42</v>
      </c>
      <c r="F340" s="35">
        <f t="shared" si="5"/>
        <v>1143050</v>
      </c>
    </row>
    <row r="341" spans="1:6" ht="51" customHeight="1">
      <c r="A341" s="30" t="s">
        <v>953</v>
      </c>
      <c r="B341" s="31" t="s">
        <v>499</v>
      </c>
      <c r="C341" s="32" t="s">
        <v>954</v>
      </c>
      <c r="D341" s="33">
        <v>1262650</v>
      </c>
      <c r="E341" s="34" t="s">
        <v>42</v>
      </c>
      <c r="F341" s="35">
        <f t="shared" si="5"/>
        <v>1262650</v>
      </c>
    </row>
    <row r="342" spans="1:6" ht="13.5">
      <c r="A342" s="30" t="s">
        <v>568</v>
      </c>
      <c r="B342" s="31" t="s">
        <v>499</v>
      </c>
      <c r="C342" s="32" t="s">
        <v>955</v>
      </c>
      <c r="D342" s="33">
        <v>30000</v>
      </c>
      <c r="E342" s="34" t="s">
        <v>42</v>
      </c>
      <c r="F342" s="35">
        <f t="shared" si="5"/>
        <v>30000</v>
      </c>
    </row>
    <row r="343" spans="1:6" ht="13.5">
      <c r="A343" s="30" t="s">
        <v>564</v>
      </c>
      <c r="B343" s="31" t="s">
        <v>499</v>
      </c>
      <c r="C343" s="32" t="s">
        <v>956</v>
      </c>
      <c r="D343" s="33">
        <v>30000</v>
      </c>
      <c r="E343" s="34" t="s">
        <v>42</v>
      </c>
      <c r="F343" s="35">
        <f t="shared" si="5"/>
        <v>30000</v>
      </c>
    </row>
    <row r="344" spans="1:6" ht="27">
      <c r="A344" s="30" t="s">
        <v>571</v>
      </c>
      <c r="B344" s="31" t="s">
        <v>499</v>
      </c>
      <c r="C344" s="32" t="s">
        <v>957</v>
      </c>
      <c r="D344" s="33">
        <v>1231417.35</v>
      </c>
      <c r="E344" s="34" t="s">
        <v>42</v>
      </c>
      <c r="F344" s="35">
        <f t="shared" si="5"/>
        <v>1231417.35</v>
      </c>
    </row>
    <row r="345" spans="1:6" ht="13.5">
      <c r="A345" s="30" t="s">
        <v>564</v>
      </c>
      <c r="B345" s="31" t="s">
        <v>499</v>
      </c>
      <c r="C345" s="32" t="s">
        <v>958</v>
      </c>
      <c r="D345" s="33">
        <v>1231417.35</v>
      </c>
      <c r="E345" s="34" t="s">
        <v>42</v>
      </c>
      <c r="F345" s="35">
        <f t="shared" si="5"/>
        <v>1231417.35</v>
      </c>
    </row>
    <row r="346" spans="1:6" ht="37.5" customHeight="1">
      <c r="A346" s="30" t="s">
        <v>574</v>
      </c>
      <c r="B346" s="31" t="s">
        <v>499</v>
      </c>
      <c r="C346" s="32" t="s">
        <v>959</v>
      </c>
      <c r="D346" s="33">
        <v>1232.65</v>
      </c>
      <c r="E346" s="34" t="s">
        <v>42</v>
      </c>
      <c r="F346" s="35">
        <f t="shared" si="5"/>
        <v>1232.65</v>
      </c>
    </row>
    <row r="347" spans="1:6" ht="13.5">
      <c r="A347" s="30" t="s">
        <v>564</v>
      </c>
      <c r="B347" s="31" t="s">
        <v>499</v>
      </c>
      <c r="C347" s="32" t="s">
        <v>960</v>
      </c>
      <c r="D347" s="33">
        <v>1232.65</v>
      </c>
      <c r="E347" s="34" t="s">
        <v>42</v>
      </c>
      <c r="F347" s="35">
        <f t="shared" si="5"/>
        <v>1232.65</v>
      </c>
    </row>
    <row r="348" spans="1:6" ht="69.75" customHeight="1">
      <c r="A348" s="30" t="s">
        <v>961</v>
      </c>
      <c r="B348" s="31" t="s">
        <v>499</v>
      </c>
      <c r="C348" s="32" t="s">
        <v>962</v>
      </c>
      <c r="D348" s="33">
        <v>667905</v>
      </c>
      <c r="E348" s="34" t="s">
        <v>42</v>
      </c>
      <c r="F348" s="35">
        <f t="shared" si="5"/>
        <v>667905</v>
      </c>
    </row>
    <row r="349" spans="1:6" ht="13.5">
      <c r="A349" s="30" t="s">
        <v>568</v>
      </c>
      <c r="B349" s="31" t="s">
        <v>499</v>
      </c>
      <c r="C349" s="32" t="s">
        <v>963</v>
      </c>
      <c r="D349" s="33">
        <v>14000</v>
      </c>
      <c r="E349" s="34" t="s">
        <v>42</v>
      </c>
      <c r="F349" s="35">
        <f t="shared" si="5"/>
        <v>14000</v>
      </c>
    </row>
    <row r="350" spans="1:6" ht="13.5">
      <c r="A350" s="30" t="s">
        <v>564</v>
      </c>
      <c r="B350" s="31" t="s">
        <v>499</v>
      </c>
      <c r="C350" s="32" t="s">
        <v>964</v>
      </c>
      <c r="D350" s="33">
        <v>14000</v>
      </c>
      <c r="E350" s="34" t="s">
        <v>42</v>
      </c>
      <c r="F350" s="35">
        <f t="shared" si="5"/>
        <v>14000</v>
      </c>
    </row>
    <row r="351" spans="1:6" ht="27">
      <c r="A351" s="30" t="s">
        <v>571</v>
      </c>
      <c r="B351" s="31" t="s">
        <v>499</v>
      </c>
      <c r="C351" s="32" t="s">
        <v>965</v>
      </c>
      <c r="D351" s="33">
        <v>653251.1</v>
      </c>
      <c r="E351" s="34" t="s">
        <v>42</v>
      </c>
      <c r="F351" s="35">
        <f t="shared" si="5"/>
        <v>653251.1</v>
      </c>
    </row>
    <row r="352" spans="1:6" ht="13.5">
      <c r="A352" s="30" t="s">
        <v>564</v>
      </c>
      <c r="B352" s="31" t="s">
        <v>499</v>
      </c>
      <c r="C352" s="32" t="s">
        <v>966</v>
      </c>
      <c r="D352" s="33">
        <v>653251.1</v>
      </c>
      <c r="E352" s="34" t="s">
        <v>42</v>
      </c>
      <c r="F352" s="35">
        <f t="shared" si="5"/>
        <v>653251.1</v>
      </c>
    </row>
    <row r="353" spans="1:6" ht="34.5" customHeight="1">
      <c r="A353" s="30" t="s">
        <v>574</v>
      </c>
      <c r="B353" s="31" t="s">
        <v>499</v>
      </c>
      <c r="C353" s="32" t="s">
        <v>967</v>
      </c>
      <c r="D353" s="33">
        <v>653.9</v>
      </c>
      <c r="E353" s="34" t="s">
        <v>42</v>
      </c>
      <c r="F353" s="35">
        <f t="shared" si="5"/>
        <v>653.9</v>
      </c>
    </row>
    <row r="354" spans="1:6" ht="13.5">
      <c r="A354" s="30" t="s">
        <v>564</v>
      </c>
      <c r="B354" s="31" t="s">
        <v>499</v>
      </c>
      <c r="C354" s="32" t="s">
        <v>968</v>
      </c>
      <c r="D354" s="33">
        <v>653.9</v>
      </c>
      <c r="E354" s="34" t="s">
        <v>42</v>
      </c>
      <c r="F354" s="35">
        <f t="shared" si="5"/>
        <v>653.9</v>
      </c>
    </row>
    <row r="355" spans="1:6" ht="51.75" customHeight="1">
      <c r="A355" s="30" t="s">
        <v>969</v>
      </c>
      <c r="B355" s="31" t="s">
        <v>499</v>
      </c>
      <c r="C355" s="32" t="s">
        <v>970</v>
      </c>
      <c r="D355" s="33">
        <v>151377</v>
      </c>
      <c r="E355" s="34" t="s">
        <v>42</v>
      </c>
      <c r="F355" s="35">
        <f t="shared" si="5"/>
        <v>151377</v>
      </c>
    </row>
    <row r="356" spans="1:6" ht="13.5">
      <c r="A356" s="30" t="s">
        <v>568</v>
      </c>
      <c r="B356" s="31" t="s">
        <v>499</v>
      </c>
      <c r="C356" s="32" t="s">
        <v>971</v>
      </c>
      <c r="D356" s="33">
        <v>5000</v>
      </c>
      <c r="E356" s="34" t="s">
        <v>42</v>
      </c>
      <c r="F356" s="35">
        <f t="shared" si="5"/>
        <v>5000</v>
      </c>
    </row>
    <row r="357" spans="1:6" ht="13.5">
      <c r="A357" s="30" t="s">
        <v>564</v>
      </c>
      <c r="B357" s="31" t="s">
        <v>499</v>
      </c>
      <c r="C357" s="32" t="s">
        <v>972</v>
      </c>
      <c r="D357" s="33">
        <v>5000</v>
      </c>
      <c r="E357" s="34" t="s">
        <v>42</v>
      </c>
      <c r="F357" s="35">
        <f t="shared" si="5"/>
        <v>5000</v>
      </c>
    </row>
    <row r="358" spans="1:6" ht="33" customHeight="1">
      <c r="A358" s="30" t="s">
        <v>571</v>
      </c>
      <c r="B358" s="31" t="s">
        <v>499</v>
      </c>
      <c r="C358" s="32" t="s">
        <v>973</v>
      </c>
      <c r="D358" s="33">
        <v>146230.62</v>
      </c>
      <c r="E358" s="34" t="s">
        <v>42</v>
      </c>
      <c r="F358" s="35">
        <f t="shared" si="5"/>
        <v>146230.62</v>
      </c>
    </row>
    <row r="359" spans="1:6" ht="13.5">
      <c r="A359" s="30" t="s">
        <v>564</v>
      </c>
      <c r="B359" s="31" t="s">
        <v>499</v>
      </c>
      <c r="C359" s="32" t="s">
        <v>974</v>
      </c>
      <c r="D359" s="33">
        <v>146230.62</v>
      </c>
      <c r="E359" s="34" t="s">
        <v>42</v>
      </c>
      <c r="F359" s="35">
        <f t="shared" si="5"/>
        <v>146230.62</v>
      </c>
    </row>
    <row r="360" spans="1:6" ht="27">
      <c r="A360" s="30" t="s">
        <v>574</v>
      </c>
      <c r="B360" s="31" t="s">
        <v>499</v>
      </c>
      <c r="C360" s="32" t="s">
        <v>975</v>
      </c>
      <c r="D360" s="33">
        <v>146.38</v>
      </c>
      <c r="E360" s="34" t="s">
        <v>42</v>
      </c>
      <c r="F360" s="35">
        <f t="shared" si="5"/>
        <v>146.38</v>
      </c>
    </row>
    <row r="361" spans="1:6" ht="13.5">
      <c r="A361" s="30" t="s">
        <v>564</v>
      </c>
      <c r="B361" s="31" t="s">
        <v>499</v>
      </c>
      <c r="C361" s="32" t="s">
        <v>976</v>
      </c>
      <c r="D361" s="33">
        <v>146.38</v>
      </c>
      <c r="E361" s="34" t="s">
        <v>42</v>
      </c>
      <c r="F361" s="35">
        <f t="shared" si="5"/>
        <v>146.38</v>
      </c>
    </row>
    <row r="362" spans="1:6" ht="13.5">
      <c r="A362" s="18" t="s">
        <v>747</v>
      </c>
      <c r="B362" s="19" t="s">
        <v>499</v>
      </c>
      <c r="C362" s="20" t="s">
        <v>977</v>
      </c>
      <c r="D362" s="21">
        <v>457153600</v>
      </c>
      <c r="E362" s="22">
        <v>265702818.77</v>
      </c>
      <c r="F362" s="23">
        <f t="shared" si="5"/>
        <v>191450781.23</v>
      </c>
    </row>
    <row r="363" spans="1:6" ht="51" customHeight="1">
      <c r="A363" s="30" t="s">
        <v>947</v>
      </c>
      <c r="B363" s="31" t="s">
        <v>499</v>
      </c>
      <c r="C363" s="32" t="s">
        <v>978</v>
      </c>
      <c r="D363" s="33">
        <v>457153600</v>
      </c>
      <c r="E363" s="34">
        <v>265702818.77</v>
      </c>
      <c r="F363" s="35">
        <f t="shared" si="5"/>
        <v>191450781.23</v>
      </c>
    </row>
    <row r="364" spans="1:6" ht="27">
      <c r="A364" s="30" t="s">
        <v>979</v>
      </c>
      <c r="B364" s="31" t="s">
        <v>499</v>
      </c>
      <c r="C364" s="32" t="s">
        <v>980</v>
      </c>
      <c r="D364" s="33">
        <v>201000</v>
      </c>
      <c r="E364" s="34" t="s">
        <v>42</v>
      </c>
      <c r="F364" s="35">
        <f t="shared" si="5"/>
        <v>201000</v>
      </c>
    </row>
    <row r="365" spans="1:6" ht="13.5">
      <c r="A365" s="30" t="s">
        <v>518</v>
      </c>
      <c r="B365" s="31" t="s">
        <v>499</v>
      </c>
      <c r="C365" s="32" t="s">
        <v>981</v>
      </c>
      <c r="D365" s="33">
        <v>1000</v>
      </c>
      <c r="E365" s="34" t="s">
        <v>42</v>
      </c>
      <c r="F365" s="35">
        <f t="shared" si="5"/>
        <v>1000</v>
      </c>
    </row>
    <row r="366" spans="1:6" ht="52.5" customHeight="1">
      <c r="A366" s="30" t="s">
        <v>753</v>
      </c>
      <c r="B366" s="31" t="s">
        <v>499</v>
      </c>
      <c r="C366" s="32" t="s">
        <v>982</v>
      </c>
      <c r="D366" s="33">
        <v>200000</v>
      </c>
      <c r="E366" s="34" t="s">
        <v>42</v>
      </c>
      <c r="F366" s="35">
        <f t="shared" si="5"/>
        <v>200000</v>
      </c>
    </row>
    <row r="367" spans="1:6" ht="64.5" customHeight="1">
      <c r="A367" s="30" t="s">
        <v>983</v>
      </c>
      <c r="B367" s="31" t="s">
        <v>499</v>
      </c>
      <c r="C367" s="32" t="s">
        <v>984</v>
      </c>
      <c r="D367" s="33">
        <v>251460500</v>
      </c>
      <c r="E367" s="34">
        <v>144173159.24</v>
      </c>
      <c r="F367" s="35">
        <f t="shared" si="5"/>
        <v>107287340.75999999</v>
      </c>
    </row>
    <row r="368" spans="1:6" ht="13.5">
      <c r="A368" s="30" t="s">
        <v>518</v>
      </c>
      <c r="B368" s="31" t="s">
        <v>499</v>
      </c>
      <c r="C368" s="32" t="s">
        <v>985</v>
      </c>
      <c r="D368" s="33">
        <v>3802000</v>
      </c>
      <c r="E368" s="34">
        <v>2124063.03</v>
      </c>
      <c r="F368" s="35">
        <f t="shared" si="5"/>
        <v>1677936.9700000002</v>
      </c>
    </row>
    <row r="369" spans="1:6" ht="51.75" customHeight="1">
      <c r="A369" s="30" t="s">
        <v>753</v>
      </c>
      <c r="B369" s="31" t="s">
        <v>499</v>
      </c>
      <c r="C369" s="32" t="s">
        <v>986</v>
      </c>
      <c r="D369" s="33">
        <v>247658500</v>
      </c>
      <c r="E369" s="34">
        <v>142049096.21</v>
      </c>
      <c r="F369" s="35">
        <f t="shared" si="5"/>
        <v>105609403.78999999</v>
      </c>
    </row>
    <row r="370" spans="1:6" ht="75" customHeight="1">
      <c r="A370" s="30" t="s">
        <v>987</v>
      </c>
      <c r="B370" s="31" t="s">
        <v>499</v>
      </c>
      <c r="C370" s="32" t="s">
        <v>988</v>
      </c>
      <c r="D370" s="33">
        <v>3382200</v>
      </c>
      <c r="E370" s="34">
        <v>1663428.69</v>
      </c>
      <c r="F370" s="35">
        <f t="shared" si="5"/>
        <v>1718771.31</v>
      </c>
    </row>
    <row r="371" spans="1:6" ht="13.5">
      <c r="A371" s="30" t="s">
        <v>518</v>
      </c>
      <c r="B371" s="31" t="s">
        <v>499</v>
      </c>
      <c r="C371" s="32" t="s">
        <v>989</v>
      </c>
      <c r="D371" s="33">
        <v>46000</v>
      </c>
      <c r="E371" s="34">
        <v>24372.69</v>
      </c>
      <c r="F371" s="35">
        <f t="shared" si="5"/>
        <v>21627.31</v>
      </c>
    </row>
    <row r="372" spans="1:6" ht="56.25" customHeight="1">
      <c r="A372" s="30" t="s">
        <v>753</v>
      </c>
      <c r="B372" s="31" t="s">
        <v>499</v>
      </c>
      <c r="C372" s="32" t="s">
        <v>990</v>
      </c>
      <c r="D372" s="33">
        <v>3336200</v>
      </c>
      <c r="E372" s="34">
        <v>1639056</v>
      </c>
      <c r="F372" s="35">
        <f t="shared" si="5"/>
        <v>1697144</v>
      </c>
    </row>
    <row r="373" spans="1:6" ht="50.25" customHeight="1">
      <c r="A373" s="30" t="s">
        <v>991</v>
      </c>
      <c r="B373" s="31" t="s">
        <v>499</v>
      </c>
      <c r="C373" s="32" t="s">
        <v>992</v>
      </c>
      <c r="D373" s="33">
        <v>14043900</v>
      </c>
      <c r="E373" s="34">
        <v>7819387.87</v>
      </c>
      <c r="F373" s="35">
        <f t="shared" si="5"/>
        <v>6224512.13</v>
      </c>
    </row>
    <row r="374" spans="1:6" ht="13.5">
      <c r="A374" s="30" t="s">
        <v>518</v>
      </c>
      <c r="B374" s="31" t="s">
        <v>499</v>
      </c>
      <c r="C374" s="32" t="s">
        <v>993</v>
      </c>
      <c r="D374" s="33">
        <v>210000</v>
      </c>
      <c r="E374" s="34">
        <v>115599.87</v>
      </c>
      <c r="F374" s="35">
        <f t="shared" si="5"/>
        <v>94400.13</v>
      </c>
    </row>
    <row r="375" spans="1:6" ht="51.75" customHeight="1">
      <c r="A375" s="30" t="s">
        <v>753</v>
      </c>
      <c r="B375" s="31" t="s">
        <v>499</v>
      </c>
      <c r="C375" s="32" t="s">
        <v>994</v>
      </c>
      <c r="D375" s="33">
        <v>13833900</v>
      </c>
      <c r="E375" s="34">
        <v>7703788</v>
      </c>
      <c r="F375" s="35">
        <f t="shared" si="5"/>
        <v>6130112</v>
      </c>
    </row>
    <row r="376" spans="1:6" ht="90" customHeight="1">
      <c r="A376" s="30" t="s">
        <v>995</v>
      </c>
      <c r="B376" s="31" t="s">
        <v>499</v>
      </c>
      <c r="C376" s="32" t="s">
        <v>996</v>
      </c>
      <c r="D376" s="33">
        <v>216800</v>
      </c>
      <c r="E376" s="34">
        <v>131510.34</v>
      </c>
      <c r="F376" s="35">
        <f t="shared" si="5"/>
        <v>85289.66</v>
      </c>
    </row>
    <row r="377" spans="1:6" ht="13.5">
      <c r="A377" s="30" t="s">
        <v>518</v>
      </c>
      <c r="B377" s="31" t="s">
        <v>499</v>
      </c>
      <c r="C377" s="32" t="s">
        <v>997</v>
      </c>
      <c r="D377" s="33">
        <v>3252</v>
      </c>
      <c r="E377" s="34">
        <v>1943.49</v>
      </c>
      <c r="F377" s="35">
        <f t="shared" si="5"/>
        <v>1308.51</v>
      </c>
    </row>
    <row r="378" spans="1:6" ht="50.25" customHeight="1">
      <c r="A378" s="30" t="s">
        <v>755</v>
      </c>
      <c r="B378" s="31" t="s">
        <v>499</v>
      </c>
      <c r="C378" s="32" t="s">
        <v>998</v>
      </c>
      <c r="D378" s="33">
        <v>213548</v>
      </c>
      <c r="E378" s="34">
        <v>129566.85</v>
      </c>
      <c r="F378" s="35">
        <f t="shared" si="5"/>
        <v>83981.15</v>
      </c>
    </row>
    <row r="379" spans="1:6" ht="82.5">
      <c r="A379" s="30" t="s">
        <v>999</v>
      </c>
      <c r="B379" s="31" t="s">
        <v>499</v>
      </c>
      <c r="C379" s="32" t="s">
        <v>1000</v>
      </c>
      <c r="D379" s="33">
        <v>48500</v>
      </c>
      <c r="E379" s="34">
        <v>22757.35</v>
      </c>
      <c r="F379" s="35">
        <f t="shared" si="5"/>
        <v>25742.65</v>
      </c>
    </row>
    <row r="380" spans="1:6" ht="13.5">
      <c r="A380" s="30" t="s">
        <v>518</v>
      </c>
      <c r="B380" s="31" t="s">
        <v>499</v>
      </c>
      <c r="C380" s="32" t="s">
        <v>1001</v>
      </c>
      <c r="D380" s="33">
        <v>728</v>
      </c>
      <c r="E380" s="34">
        <v>336.35</v>
      </c>
      <c r="F380" s="35">
        <f t="shared" si="5"/>
        <v>391.65</v>
      </c>
    </row>
    <row r="381" spans="1:6" ht="51.75" customHeight="1">
      <c r="A381" s="30" t="s">
        <v>753</v>
      </c>
      <c r="B381" s="31" t="s">
        <v>499</v>
      </c>
      <c r="C381" s="32" t="s">
        <v>1002</v>
      </c>
      <c r="D381" s="33">
        <v>47772</v>
      </c>
      <c r="E381" s="34">
        <v>22421</v>
      </c>
      <c r="F381" s="35">
        <f t="shared" si="5"/>
        <v>25351</v>
      </c>
    </row>
    <row r="382" spans="1:6" ht="96">
      <c r="A382" s="30" t="s">
        <v>1003</v>
      </c>
      <c r="B382" s="31" t="s">
        <v>499</v>
      </c>
      <c r="C382" s="32" t="s">
        <v>1004</v>
      </c>
      <c r="D382" s="33">
        <v>12490800</v>
      </c>
      <c r="E382" s="34">
        <v>6358143.34</v>
      </c>
      <c r="F382" s="35">
        <f t="shared" si="5"/>
        <v>6132656.66</v>
      </c>
    </row>
    <row r="383" spans="1:6" ht="13.5">
      <c r="A383" s="30" t="s">
        <v>518</v>
      </c>
      <c r="B383" s="31" t="s">
        <v>499</v>
      </c>
      <c r="C383" s="32" t="s">
        <v>1005</v>
      </c>
      <c r="D383" s="33">
        <v>187000</v>
      </c>
      <c r="E383" s="34">
        <v>81853.54</v>
      </c>
      <c r="F383" s="35">
        <f t="shared" si="5"/>
        <v>105146.46</v>
      </c>
    </row>
    <row r="384" spans="1:6" ht="51" customHeight="1">
      <c r="A384" s="30" t="s">
        <v>753</v>
      </c>
      <c r="B384" s="31" t="s">
        <v>499</v>
      </c>
      <c r="C384" s="32" t="s">
        <v>1006</v>
      </c>
      <c r="D384" s="33">
        <v>12303800</v>
      </c>
      <c r="E384" s="34">
        <v>6276289.8</v>
      </c>
      <c r="F384" s="35">
        <f t="shared" si="5"/>
        <v>6027510.2</v>
      </c>
    </row>
    <row r="385" spans="1:6" ht="41.25">
      <c r="A385" s="30" t="s">
        <v>1007</v>
      </c>
      <c r="B385" s="31" t="s">
        <v>499</v>
      </c>
      <c r="C385" s="32" t="s">
        <v>1008</v>
      </c>
      <c r="D385" s="33">
        <v>16050900</v>
      </c>
      <c r="E385" s="34">
        <v>7438886.59</v>
      </c>
      <c r="F385" s="35">
        <f t="shared" si="5"/>
        <v>8612013.41</v>
      </c>
    </row>
    <row r="386" spans="1:6" ht="13.5">
      <c r="A386" s="30" t="s">
        <v>518</v>
      </c>
      <c r="B386" s="31" t="s">
        <v>499</v>
      </c>
      <c r="C386" s="32" t="s">
        <v>1009</v>
      </c>
      <c r="D386" s="33">
        <v>240764</v>
      </c>
      <c r="E386" s="34">
        <v>110137.41</v>
      </c>
      <c r="F386" s="35">
        <f t="shared" si="5"/>
        <v>130626.59</v>
      </c>
    </row>
    <row r="387" spans="1:6" ht="54" customHeight="1">
      <c r="A387" s="30" t="s">
        <v>755</v>
      </c>
      <c r="B387" s="31" t="s">
        <v>499</v>
      </c>
      <c r="C387" s="32" t="s">
        <v>1010</v>
      </c>
      <c r="D387" s="33">
        <v>15810136</v>
      </c>
      <c r="E387" s="34">
        <v>7328749.18</v>
      </c>
      <c r="F387" s="35">
        <f t="shared" si="5"/>
        <v>8481386.82</v>
      </c>
    </row>
    <row r="388" spans="1:6" ht="64.5" customHeight="1">
      <c r="A388" s="30" t="s">
        <v>1011</v>
      </c>
      <c r="B388" s="31" t="s">
        <v>499</v>
      </c>
      <c r="C388" s="32" t="s">
        <v>1012</v>
      </c>
      <c r="D388" s="33">
        <v>3933100</v>
      </c>
      <c r="E388" s="34">
        <v>2758891.77</v>
      </c>
      <c r="F388" s="35">
        <f t="shared" si="5"/>
        <v>1174208.23</v>
      </c>
    </row>
    <row r="389" spans="1:6" ht="13.5">
      <c r="A389" s="30" t="s">
        <v>518</v>
      </c>
      <c r="B389" s="31" t="s">
        <v>499</v>
      </c>
      <c r="C389" s="32" t="s">
        <v>1013</v>
      </c>
      <c r="D389" s="33">
        <v>59000</v>
      </c>
      <c r="E389" s="34">
        <v>41045.95</v>
      </c>
      <c r="F389" s="35">
        <f aca="true" t="shared" si="6" ref="F389:F451">IF(OR(D389="-",IF(E389="-",0,E389)&gt;=IF(D389="-",0,D389)),"-",IF(D389="-",0,D389)-IF(E389="-",0,E389))</f>
        <v>17954.050000000003</v>
      </c>
    </row>
    <row r="390" spans="1:6" ht="55.5" customHeight="1">
      <c r="A390" s="30" t="s">
        <v>755</v>
      </c>
      <c r="B390" s="31" t="s">
        <v>499</v>
      </c>
      <c r="C390" s="32" t="s">
        <v>1014</v>
      </c>
      <c r="D390" s="33">
        <v>3874100</v>
      </c>
      <c r="E390" s="34">
        <v>2717845.82</v>
      </c>
      <c r="F390" s="35">
        <f t="shared" si="6"/>
        <v>1156254.1800000002</v>
      </c>
    </row>
    <row r="391" spans="1:6" ht="78.75" customHeight="1">
      <c r="A391" s="30" t="s">
        <v>1015</v>
      </c>
      <c r="B391" s="31" t="s">
        <v>499</v>
      </c>
      <c r="C391" s="32" t="s">
        <v>1016</v>
      </c>
      <c r="D391" s="33">
        <v>725000</v>
      </c>
      <c r="E391" s="34">
        <v>350000</v>
      </c>
      <c r="F391" s="35">
        <f t="shared" si="6"/>
        <v>375000</v>
      </c>
    </row>
    <row r="392" spans="1:6" ht="13.5">
      <c r="A392" s="30" t="s">
        <v>518</v>
      </c>
      <c r="B392" s="31" t="s">
        <v>499</v>
      </c>
      <c r="C392" s="32" t="s">
        <v>1017</v>
      </c>
      <c r="D392" s="33">
        <v>52800</v>
      </c>
      <c r="E392" s="34">
        <v>13991.14</v>
      </c>
      <c r="F392" s="35">
        <f t="shared" si="6"/>
        <v>38808.86</v>
      </c>
    </row>
    <row r="393" spans="1:6" ht="48.75" customHeight="1">
      <c r="A393" s="30" t="s">
        <v>753</v>
      </c>
      <c r="B393" s="31" t="s">
        <v>499</v>
      </c>
      <c r="C393" s="32" t="s">
        <v>1018</v>
      </c>
      <c r="D393" s="33">
        <v>672200</v>
      </c>
      <c r="E393" s="34">
        <v>336008.86</v>
      </c>
      <c r="F393" s="35">
        <f t="shared" si="6"/>
        <v>336191.14</v>
      </c>
    </row>
    <row r="394" spans="1:6" ht="79.5" customHeight="1">
      <c r="A394" s="30" t="s">
        <v>1019</v>
      </c>
      <c r="B394" s="31" t="s">
        <v>499</v>
      </c>
      <c r="C394" s="32" t="s">
        <v>1020</v>
      </c>
      <c r="D394" s="33">
        <v>5109500</v>
      </c>
      <c r="E394" s="34">
        <v>3223659.9</v>
      </c>
      <c r="F394" s="35">
        <f t="shared" si="6"/>
        <v>1885840.1</v>
      </c>
    </row>
    <row r="395" spans="1:6" ht="13.5">
      <c r="A395" s="30" t="s">
        <v>518</v>
      </c>
      <c r="B395" s="31" t="s">
        <v>499</v>
      </c>
      <c r="C395" s="32" t="s">
        <v>1021</v>
      </c>
      <c r="D395" s="33">
        <v>76000</v>
      </c>
      <c r="E395" s="34">
        <v>40659.9</v>
      </c>
      <c r="F395" s="35">
        <f t="shared" si="6"/>
        <v>35340.1</v>
      </c>
    </row>
    <row r="396" spans="1:6" ht="49.5" customHeight="1">
      <c r="A396" s="30" t="s">
        <v>753</v>
      </c>
      <c r="B396" s="31" t="s">
        <v>499</v>
      </c>
      <c r="C396" s="32" t="s">
        <v>1022</v>
      </c>
      <c r="D396" s="33">
        <v>5033500</v>
      </c>
      <c r="E396" s="34">
        <v>3183000</v>
      </c>
      <c r="F396" s="35">
        <f t="shared" si="6"/>
        <v>1850500</v>
      </c>
    </row>
    <row r="397" spans="1:6" ht="65.25" customHeight="1">
      <c r="A397" s="30" t="s">
        <v>1023</v>
      </c>
      <c r="B397" s="31" t="s">
        <v>499</v>
      </c>
      <c r="C397" s="32" t="s">
        <v>1024</v>
      </c>
      <c r="D397" s="33">
        <v>27800300</v>
      </c>
      <c r="E397" s="34">
        <v>16663535.03</v>
      </c>
      <c r="F397" s="35">
        <f t="shared" si="6"/>
        <v>11136764.97</v>
      </c>
    </row>
    <row r="398" spans="1:6" ht="13.5">
      <c r="A398" s="30" t="s">
        <v>518</v>
      </c>
      <c r="B398" s="31" t="s">
        <v>499</v>
      </c>
      <c r="C398" s="32" t="s">
        <v>1025</v>
      </c>
      <c r="D398" s="33">
        <v>60000</v>
      </c>
      <c r="E398" s="34">
        <v>35623.66</v>
      </c>
      <c r="F398" s="35">
        <f t="shared" si="6"/>
        <v>24376.339999999997</v>
      </c>
    </row>
    <row r="399" spans="1:6" ht="51.75" customHeight="1">
      <c r="A399" s="30" t="s">
        <v>755</v>
      </c>
      <c r="B399" s="31" t="s">
        <v>499</v>
      </c>
      <c r="C399" s="32" t="s">
        <v>1026</v>
      </c>
      <c r="D399" s="33">
        <v>27740300</v>
      </c>
      <c r="E399" s="34">
        <v>16627911.37</v>
      </c>
      <c r="F399" s="35">
        <f t="shared" si="6"/>
        <v>11112388.63</v>
      </c>
    </row>
    <row r="400" spans="1:6" ht="66" customHeight="1">
      <c r="A400" s="30" t="s">
        <v>1027</v>
      </c>
      <c r="B400" s="31" t="s">
        <v>499</v>
      </c>
      <c r="C400" s="32" t="s">
        <v>1028</v>
      </c>
      <c r="D400" s="33">
        <v>11672700</v>
      </c>
      <c r="E400" s="34">
        <v>11666195.32</v>
      </c>
      <c r="F400" s="35">
        <f t="shared" si="6"/>
        <v>6504.679999999702</v>
      </c>
    </row>
    <row r="401" spans="1:6" ht="13.5">
      <c r="A401" s="30" t="s">
        <v>518</v>
      </c>
      <c r="B401" s="31" t="s">
        <v>499</v>
      </c>
      <c r="C401" s="32" t="s">
        <v>1029</v>
      </c>
      <c r="D401" s="33">
        <v>178174.64</v>
      </c>
      <c r="E401" s="34">
        <v>171669.96</v>
      </c>
      <c r="F401" s="35">
        <f t="shared" si="6"/>
        <v>6504.680000000022</v>
      </c>
    </row>
    <row r="402" spans="1:6" ht="49.5" customHeight="1">
      <c r="A402" s="30" t="s">
        <v>755</v>
      </c>
      <c r="B402" s="31" t="s">
        <v>499</v>
      </c>
      <c r="C402" s="32" t="s">
        <v>1030</v>
      </c>
      <c r="D402" s="33">
        <v>11494525.36</v>
      </c>
      <c r="E402" s="34">
        <v>11494525.36</v>
      </c>
      <c r="F402" s="35" t="str">
        <f t="shared" si="6"/>
        <v>-</v>
      </c>
    </row>
    <row r="403" spans="1:6" ht="51" customHeight="1">
      <c r="A403" s="30" t="s">
        <v>1031</v>
      </c>
      <c r="B403" s="31" t="s">
        <v>499</v>
      </c>
      <c r="C403" s="32" t="s">
        <v>1032</v>
      </c>
      <c r="D403" s="33">
        <v>76958400</v>
      </c>
      <c r="E403" s="34">
        <v>48694027.46</v>
      </c>
      <c r="F403" s="35">
        <f t="shared" si="6"/>
        <v>28264372.54</v>
      </c>
    </row>
    <row r="404" spans="1:6" ht="13.5">
      <c r="A404" s="30" t="s">
        <v>518</v>
      </c>
      <c r="B404" s="31" t="s">
        <v>499</v>
      </c>
      <c r="C404" s="32" t="s">
        <v>1033</v>
      </c>
      <c r="D404" s="33">
        <v>361000</v>
      </c>
      <c r="E404" s="34">
        <v>227839.2</v>
      </c>
      <c r="F404" s="35">
        <f t="shared" si="6"/>
        <v>133160.8</v>
      </c>
    </row>
    <row r="405" spans="1:6" ht="51" customHeight="1">
      <c r="A405" s="30" t="s">
        <v>755</v>
      </c>
      <c r="B405" s="31" t="s">
        <v>499</v>
      </c>
      <c r="C405" s="32" t="s">
        <v>1034</v>
      </c>
      <c r="D405" s="33">
        <v>76597400</v>
      </c>
      <c r="E405" s="34">
        <v>48466188.26</v>
      </c>
      <c r="F405" s="35">
        <f t="shared" si="6"/>
        <v>28131211.740000002</v>
      </c>
    </row>
    <row r="406" spans="1:6" ht="134.25" customHeight="1">
      <c r="A406" s="36" t="s">
        <v>1035</v>
      </c>
      <c r="B406" s="31" t="s">
        <v>499</v>
      </c>
      <c r="C406" s="32" t="s">
        <v>1036</v>
      </c>
      <c r="D406" s="33">
        <v>9500</v>
      </c>
      <c r="E406" s="34">
        <v>1954.19</v>
      </c>
      <c r="F406" s="35">
        <f t="shared" si="6"/>
        <v>7545.8099999999995</v>
      </c>
    </row>
    <row r="407" spans="1:6" ht="13.5">
      <c r="A407" s="30" t="s">
        <v>518</v>
      </c>
      <c r="B407" s="31" t="s">
        <v>499</v>
      </c>
      <c r="C407" s="32" t="s">
        <v>1037</v>
      </c>
      <c r="D407" s="33">
        <v>142</v>
      </c>
      <c r="E407" s="34">
        <v>28.88</v>
      </c>
      <c r="F407" s="35">
        <f t="shared" si="6"/>
        <v>113.12</v>
      </c>
    </row>
    <row r="408" spans="1:6" ht="49.5" customHeight="1">
      <c r="A408" s="30" t="s">
        <v>755</v>
      </c>
      <c r="B408" s="31" t="s">
        <v>499</v>
      </c>
      <c r="C408" s="32" t="s">
        <v>1038</v>
      </c>
      <c r="D408" s="33">
        <v>9358</v>
      </c>
      <c r="E408" s="34">
        <v>1925.31</v>
      </c>
      <c r="F408" s="35">
        <f t="shared" si="6"/>
        <v>7432.6900000000005</v>
      </c>
    </row>
    <row r="409" spans="1:6" ht="163.5" customHeight="1">
      <c r="A409" s="36" t="s">
        <v>1039</v>
      </c>
      <c r="B409" s="31" t="s">
        <v>499</v>
      </c>
      <c r="C409" s="32" t="s">
        <v>1040</v>
      </c>
      <c r="D409" s="33">
        <v>33050500</v>
      </c>
      <c r="E409" s="34">
        <v>14737281.68</v>
      </c>
      <c r="F409" s="35">
        <f t="shared" si="6"/>
        <v>18313218.32</v>
      </c>
    </row>
    <row r="410" spans="1:6" ht="54.75" customHeight="1">
      <c r="A410" s="30" t="s">
        <v>755</v>
      </c>
      <c r="B410" s="31" t="s">
        <v>499</v>
      </c>
      <c r="C410" s="32" t="s">
        <v>1041</v>
      </c>
      <c r="D410" s="33">
        <v>33050500</v>
      </c>
      <c r="E410" s="34">
        <v>14737281.68</v>
      </c>
      <c r="F410" s="35">
        <f t="shared" si="6"/>
        <v>18313218.32</v>
      </c>
    </row>
    <row r="411" spans="1:6" ht="13.5">
      <c r="A411" s="18" t="s">
        <v>760</v>
      </c>
      <c r="B411" s="19" t="s">
        <v>499</v>
      </c>
      <c r="C411" s="20" t="s">
        <v>1042</v>
      </c>
      <c r="D411" s="21">
        <v>85290470</v>
      </c>
      <c r="E411" s="22">
        <v>49409992.87</v>
      </c>
      <c r="F411" s="23">
        <f t="shared" si="6"/>
        <v>35880477.13</v>
      </c>
    </row>
    <row r="412" spans="1:6" ht="51" customHeight="1">
      <c r="A412" s="30" t="s">
        <v>947</v>
      </c>
      <c r="B412" s="31" t="s">
        <v>499</v>
      </c>
      <c r="C412" s="32" t="s">
        <v>1043</v>
      </c>
      <c r="D412" s="33">
        <v>83460070</v>
      </c>
      <c r="E412" s="34">
        <v>48517985.57</v>
      </c>
      <c r="F412" s="35">
        <f t="shared" si="6"/>
        <v>34942084.43</v>
      </c>
    </row>
    <row r="413" spans="1:6" ht="81" customHeight="1">
      <c r="A413" s="30" t="s">
        <v>1044</v>
      </c>
      <c r="B413" s="31" t="s">
        <v>499</v>
      </c>
      <c r="C413" s="32" t="s">
        <v>1045</v>
      </c>
      <c r="D413" s="33">
        <v>36735770</v>
      </c>
      <c r="E413" s="34">
        <v>21355108</v>
      </c>
      <c r="F413" s="35">
        <f t="shared" si="6"/>
        <v>15380662</v>
      </c>
    </row>
    <row r="414" spans="1:6" ht="69">
      <c r="A414" s="30" t="s">
        <v>547</v>
      </c>
      <c r="B414" s="31" t="s">
        <v>499</v>
      </c>
      <c r="C414" s="32" t="s">
        <v>1046</v>
      </c>
      <c r="D414" s="33">
        <v>36271220</v>
      </c>
      <c r="E414" s="34">
        <v>20890558</v>
      </c>
      <c r="F414" s="35">
        <f t="shared" si="6"/>
        <v>15380662</v>
      </c>
    </row>
    <row r="415" spans="1:6" ht="13.5">
      <c r="A415" s="30" t="s">
        <v>564</v>
      </c>
      <c r="B415" s="31" t="s">
        <v>499</v>
      </c>
      <c r="C415" s="32" t="s">
        <v>1047</v>
      </c>
      <c r="D415" s="33">
        <v>464550</v>
      </c>
      <c r="E415" s="34">
        <v>464550</v>
      </c>
      <c r="F415" s="35" t="str">
        <f t="shared" si="6"/>
        <v>-</v>
      </c>
    </row>
    <row r="416" spans="1:6" ht="132.75" customHeight="1">
      <c r="A416" s="36" t="s">
        <v>1048</v>
      </c>
      <c r="B416" s="31" t="s">
        <v>499</v>
      </c>
      <c r="C416" s="32" t="s">
        <v>1049</v>
      </c>
      <c r="D416" s="33">
        <v>25952100</v>
      </c>
      <c r="E416" s="34">
        <v>15790369.58</v>
      </c>
      <c r="F416" s="35">
        <f t="shared" si="6"/>
        <v>10161730.42</v>
      </c>
    </row>
    <row r="417" spans="1:6" ht="13.5">
      <c r="A417" s="30" t="s">
        <v>518</v>
      </c>
      <c r="B417" s="31" t="s">
        <v>499</v>
      </c>
      <c r="C417" s="32" t="s">
        <v>1050</v>
      </c>
      <c r="D417" s="33">
        <v>4200000</v>
      </c>
      <c r="E417" s="34">
        <v>2161683.33</v>
      </c>
      <c r="F417" s="35">
        <f t="shared" si="6"/>
        <v>2038316.67</v>
      </c>
    </row>
    <row r="418" spans="1:6" ht="51.75" customHeight="1">
      <c r="A418" s="30" t="s">
        <v>753</v>
      </c>
      <c r="B418" s="31" t="s">
        <v>499</v>
      </c>
      <c r="C418" s="32" t="s">
        <v>1051</v>
      </c>
      <c r="D418" s="33">
        <v>21752100</v>
      </c>
      <c r="E418" s="34">
        <v>13628686.25</v>
      </c>
      <c r="F418" s="35">
        <f t="shared" si="6"/>
        <v>8123413.75</v>
      </c>
    </row>
    <row r="419" spans="1:6" ht="51" customHeight="1">
      <c r="A419" s="30" t="s">
        <v>1052</v>
      </c>
      <c r="B419" s="31" t="s">
        <v>499</v>
      </c>
      <c r="C419" s="32" t="s">
        <v>1053</v>
      </c>
      <c r="D419" s="33">
        <v>15780500</v>
      </c>
      <c r="E419" s="34">
        <v>8423249.79</v>
      </c>
      <c r="F419" s="35">
        <f t="shared" si="6"/>
        <v>7357250.210000001</v>
      </c>
    </row>
    <row r="420" spans="1:6" ht="13.5">
      <c r="A420" s="30" t="s">
        <v>518</v>
      </c>
      <c r="B420" s="31" t="s">
        <v>499</v>
      </c>
      <c r="C420" s="32" t="s">
        <v>1054</v>
      </c>
      <c r="D420" s="33">
        <v>236000</v>
      </c>
      <c r="E420" s="34">
        <v>123774.79</v>
      </c>
      <c r="F420" s="35">
        <f t="shared" si="6"/>
        <v>112225.21</v>
      </c>
    </row>
    <row r="421" spans="1:6" ht="51" customHeight="1">
      <c r="A421" s="30" t="s">
        <v>753</v>
      </c>
      <c r="B421" s="31" t="s">
        <v>499</v>
      </c>
      <c r="C421" s="32" t="s">
        <v>1055</v>
      </c>
      <c r="D421" s="33">
        <v>15544500</v>
      </c>
      <c r="E421" s="34">
        <v>8299475</v>
      </c>
      <c r="F421" s="35">
        <f t="shared" si="6"/>
        <v>7245025</v>
      </c>
    </row>
    <row r="422" spans="1:6" ht="93" customHeight="1">
      <c r="A422" s="30" t="s">
        <v>1056</v>
      </c>
      <c r="B422" s="31" t="s">
        <v>499</v>
      </c>
      <c r="C422" s="32" t="s">
        <v>1057</v>
      </c>
      <c r="D422" s="33">
        <v>4991700</v>
      </c>
      <c r="E422" s="34">
        <v>2949258.2</v>
      </c>
      <c r="F422" s="35">
        <f t="shared" si="6"/>
        <v>2042441.7999999998</v>
      </c>
    </row>
    <row r="423" spans="1:6" ht="13.5">
      <c r="A423" s="30" t="s">
        <v>518</v>
      </c>
      <c r="B423" s="31" t="s">
        <v>499</v>
      </c>
      <c r="C423" s="32" t="s">
        <v>1058</v>
      </c>
      <c r="D423" s="33">
        <v>75000</v>
      </c>
      <c r="E423" s="34">
        <v>43277.14</v>
      </c>
      <c r="F423" s="35">
        <f t="shared" si="6"/>
        <v>31722.86</v>
      </c>
    </row>
    <row r="424" spans="1:6" ht="51" customHeight="1">
      <c r="A424" s="30" t="s">
        <v>753</v>
      </c>
      <c r="B424" s="31" t="s">
        <v>499</v>
      </c>
      <c r="C424" s="32" t="s">
        <v>1059</v>
      </c>
      <c r="D424" s="33">
        <v>4916700</v>
      </c>
      <c r="E424" s="34">
        <v>2905981.06</v>
      </c>
      <c r="F424" s="35">
        <f t="shared" si="6"/>
        <v>2010718.94</v>
      </c>
    </row>
    <row r="425" spans="1:6" ht="65.25" customHeight="1">
      <c r="A425" s="30" t="s">
        <v>1060</v>
      </c>
      <c r="B425" s="31" t="s">
        <v>499</v>
      </c>
      <c r="C425" s="32" t="s">
        <v>1061</v>
      </c>
      <c r="D425" s="33">
        <v>1830400</v>
      </c>
      <c r="E425" s="34">
        <v>892007.3</v>
      </c>
      <c r="F425" s="35">
        <f t="shared" si="6"/>
        <v>938392.7</v>
      </c>
    </row>
    <row r="426" spans="1:6" ht="13.5">
      <c r="A426" s="30" t="s">
        <v>518</v>
      </c>
      <c r="B426" s="31" t="s">
        <v>499</v>
      </c>
      <c r="C426" s="32" t="s">
        <v>1062</v>
      </c>
      <c r="D426" s="33">
        <v>27000</v>
      </c>
      <c r="E426" s="34">
        <v>13007.3</v>
      </c>
      <c r="F426" s="35">
        <f t="shared" si="6"/>
        <v>13992.7</v>
      </c>
    </row>
    <row r="427" spans="1:6" ht="49.5" customHeight="1">
      <c r="A427" s="30" t="s">
        <v>753</v>
      </c>
      <c r="B427" s="31" t="s">
        <v>499</v>
      </c>
      <c r="C427" s="32" t="s">
        <v>1063</v>
      </c>
      <c r="D427" s="33">
        <v>1803400</v>
      </c>
      <c r="E427" s="34">
        <v>879000</v>
      </c>
      <c r="F427" s="35">
        <f t="shared" si="6"/>
        <v>924400</v>
      </c>
    </row>
    <row r="428" spans="1:6" ht="27">
      <c r="A428" s="18" t="s">
        <v>1064</v>
      </c>
      <c r="B428" s="19" t="s">
        <v>499</v>
      </c>
      <c r="C428" s="20" t="s">
        <v>1065</v>
      </c>
      <c r="D428" s="21">
        <v>37559322</v>
      </c>
      <c r="E428" s="22">
        <v>21818329.65</v>
      </c>
      <c r="F428" s="23">
        <f t="shared" si="6"/>
        <v>15740992.350000001</v>
      </c>
    </row>
    <row r="429" spans="1:6" ht="51" customHeight="1">
      <c r="A429" s="30" t="s">
        <v>947</v>
      </c>
      <c r="B429" s="31" t="s">
        <v>499</v>
      </c>
      <c r="C429" s="32" t="s">
        <v>1066</v>
      </c>
      <c r="D429" s="33">
        <v>32689322</v>
      </c>
      <c r="E429" s="34">
        <v>20097384.32</v>
      </c>
      <c r="F429" s="35">
        <f t="shared" si="6"/>
        <v>12591937.68</v>
      </c>
    </row>
    <row r="430" spans="1:6" ht="33.75" customHeight="1">
      <c r="A430" s="30" t="s">
        <v>1067</v>
      </c>
      <c r="B430" s="31" t="s">
        <v>499</v>
      </c>
      <c r="C430" s="32" t="s">
        <v>1068</v>
      </c>
      <c r="D430" s="33">
        <v>2692732</v>
      </c>
      <c r="E430" s="34">
        <v>1296880.33</v>
      </c>
      <c r="F430" s="35">
        <f t="shared" si="6"/>
        <v>1395851.67</v>
      </c>
    </row>
    <row r="431" spans="1:6" ht="35.25" customHeight="1">
      <c r="A431" s="30" t="s">
        <v>510</v>
      </c>
      <c r="B431" s="31" t="s">
        <v>499</v>
      </c>
      <c r="C431" s="32" t="s">
        <v>1069</v>
      </c>
      <c r="D431" s="33">
        <v>2068152</v>
      </c>
      <c r="E431" s="34">
        <v>995456.68</v>
      </c>
      <c r="F431" s="35">
        <f t="shared" si="6"/>
        <v>1072695.3199999998</v>
      </c>
    </row>
    <row r="432" spans="1:6" ht="67.5" customHeight="1">
      <c r="A432" s="30" t="s">
        <v>514</v>
      </c>
      <c r="B432" s="31" t="s">
        <v>499</v>
      </c>
      <c r="C432" s="32" t="s">
        <v>1070</v>
      </c>
      <c r="D432" s="33">
        <v>624580</v>
      </c>
      <c r="E432" s="34">
        <v>301423.65</v>
      </c>
      <c r="F432" s="35">
        <f t="shared" si="6"/>
        <v>323156.35</v>
      </c>
    </row>
    <row r="433" spans="1:6" ht="51" customHeight="1">
      <c r="A433" s="30" t="s">
        <v>1071</v>
      </c>
      <c r="B433" s="31" t="s">
        <v>499</v>
      </c>
      <c r="C433" s="32" t="s">
        <v>1072</v>
      </c>
      <c r="D433" s="33">
        <v>21268700</v>
      </c>
      <c r="E433" s="34">
        <v>13416120</v>
      </c>
      <c r="F433" s="35">
        <f t="shared" si="6"/>
        <v>7852580</v>
      </c>
    </row>
    <row r="434" spans="1:6" ht="36" customHeight="1">
      <c r="A434" s="30" t="s">
        <v>510</v>
      </c>
      <c r="B434" s="31" t="s">
        <v>499</v>
      </c>
      <c r="C434" s="32" t="s">
        <v>1073</v>
      </c>
      <c r="D434" s="33">
        <v>14532900</v>
      </c>
      <c r="E434" s="34">
        <v>9649832.8</v>
      </c>
      <c r="F434" s="35">
        <f t="shared" si="6"/>
        <v>4883067.199999999</v>
      </c>
    </row>
    <row r="435" spans="1:6" ht="48" customHeight="1">
      <c r="A435" s="30" t="s">
        <v>512</v>
      </c>
      <c r="B435" s="31" t="s">
        <v>499</v>
      </c>
      <c r="C435" s="32" t="s">
        <v>1074</v>
      </c>
      <c r="D435" s="33">
        <v>800</v>
      </c>
      <c r="E435" s="34" t="s">
        <v>42</v>
      </c>
      <c r="F435" s="35">
        <f t="shared" si="6"/>
        <v>800</v>
      </c>
    </row>
    <row r="436" spans="1:6" ht="64.5" customHeight="1">
      <c r="A436" s="30" t="s">
        <v>514</v>
      </c>
      <c r="B436" s="31" t="s">
        <v>499</v>
      </c>
      <c r="C436" s="32" t="s">
        <v>1075</v>
      </c>
      <c r="D436" s="33">
        <v>4388900</v>
      </c>
      <c r="E436" s="34">
        <v>2931039</v>
      </c>
      <c r="F436" s="35">
        <f t="shared" si="6"/>
        <v>1457861</v>
      </c>
    </row>
    <row r="437" spans="1:6" ht="36" customHeight="1">
      <c r="A437" s="30" t="s">
        <v>516</v>
      </c>
      <c r="B437" s="31" t="s">
        <v>499</v>
      </c>
      <c r="C437" s="32" t="s">
        <v>1076</v>
      </c>
      <c r="D437" s="33">
        <v>590500</v>
      </c>
      <c r="E437" s="34">
        <v>205301.96</v>
      </c>
      <c r="F437" s="35">
        <f t="shared" si="6"/>
        <v>385198.04000000004</v>
      </c>
    </row>
    <row r="438" spans="1:6" ht="13.5">
      <c r="A438" s="30" t="s">
        <v>518</v>
      </c>
      <c r="B438" s="31" t="s">
        <v>499</v>
      </c>
      <c r="C438" s="32" t="s">
        <v>1077</v>
      </c>
      <c r="D438" s="33">
        <v>1082258.2</v>
      </c>
      <c r="E438" s="34">
        <v>242628.52</v>
      </c>
      <c r="F438" s="35">
        <f t="shared" si="6"/>
        <v>839629.6799999999</v>
      </c>
    </row>
    <row r="439" spans="1:6" ht="13.5">
      <c r="A439" s="30" t="s">
        <v>732</v>
      </c>
      <c r="B439" s="31" t="s">
        <v>499</v>
      </c>
      <c r="C439" s="32" t="s">
        <v>1078</v>
      </c>
      <c r="D439" s="33">
        <v>633341.8</v>
      </c>
      <c r="E439" s="34">
        <v>360924.78</v>
      </c>
      <c r="F439" s="35">
        <f t="shared" si="6"/>
        <v>272417.02</v>
      </c>
    </row>
    <row r="440" spans="1:6" ht="27">
      <c r="A440" s="30" t="s">
        <v>734</v>
      </c>
      <c r="B440" s="31" t="s">
        <v>499</v>
      </c>
      <c r="C440" s="32" t="s">
        <v>1079</v>
      </c>
      <c r="D440" s="33">
        <v>40000</v>
      </c>
      <c r="E440" s="34">
        <v>26392.94</v>
      </c>
      <c r="F440" s="35">
        <f t="shared" si="6"/>
        <v>13607.060000000001</v>
      </c>
    </row>
    <row r="441" spans="1:6" ht="30" customHeight="1">
      <c r="A441" s="30" t="s">
        <v>1080</v>
      </c>
      <c r="B441" s="31" t="s">
        <v>499</v>
      </c>
      <c r="C441" s="32" t="s">
        <v>1081</v>
      </c>
      <c r="D441" s="33">
        <v>3545700</v>
      </c>
      <c r="E441" s="34">
        <v>2180493.66</v>
      </c>
      <c r="F441" s="35">
        <f t="shared" si="6"/>
        <v>1365206.3399999999</v>
      </c>
    </row>
    <row r="442" spans="1:6" ht="30" customHeight="1">
      <c r="A442" s="30" t="s">
        <v>510</v>
      </c>
      <c r="B442" s="31" t="s">
        <v>499</v>
      </c>
      <c r="C442" s="32" t="s">
        <v>1082</v>
      </c>
      <c r="D442" s="33">
        <v>2266200</v>
      </c>
      <c r="E442" s="34">
        <v>1504580.82</v>
      </c>
      <c r="F442" s="35">
        <f t="shared" si="6"/>
        <v>761619.1799999999</v>
      </c>
    </row>
    <row r="443" spans="1:6" ht="49.5" customHeight="1">
      <c r="A443" s="30" t="s">
        <v>512</v>
      </c>
      <c r="B443" s="31" t="s">
        <v>499</v>
      </c>
      <c r="C443" s="32" t="s">
        <v>1083</v>
      </c>
      <c r="D443" s="33">
        <v>800</v>
      </c>
      <c r="E443" s="34" t="s">
        <v>42</v>
      </c>
      <c r="F443" s="35">
        <f t="shared" si="6"/>
        <v>800</v>
      </c>
    </row>
    <row r="444" spans="1:6" ht="63.75" customHeight="1">
      <c r="A444" s="30" t="s">
        <v>514</v>
      </c>
      <c r="B444" s="31" t="s">
        <v>499</v>
      </c>
      <c r="C444" s="32" t="s">
        <v>1084</v>
      </c>
      <c r="D444" s="33">
        <v>684500</v>
      </c>
      <c r="E444" s="34">
        <v>437846.43</v>
      </c>
      <c r="F444" s="35">
        <f t="shared" si="6"/>
        <v>246653.57</v>
      </c>
    </row>
    <row r="445" spans="1:6" ht="33.75" customHeight="1">
      <c r="A445" s="30" t="s">
        <v>516</v>
      </c>
      <c r="B445" s="31" t="s">
        <v>499</v>
      </c>
      <c r="C445" s="32" t="s">
        <v>1085</v>
      </c>
      <c r="D445" s="33">
        <v>95100</v>
      </c>
      <c r="E445" s="34">
        <v>34246.88</v>
      </c>
      <c r="F445" s="35">
        <f t="shared" si="6"/>
        <v>60853.12</v>
      </c>
    </row>
    <row r="446" spans="1:6" ht="13.5">
      <c r="A446" s="30" t="s">
        <v>518</v>
      </c>
      <c r="B446" s="31" t="s">
        <v>499</v>
      </c>
      <c r="C446" s="32" t="s">
        <v>1086</v>
      </c>
      <c r="D446" s="33">
        <v>417300.1</v>
      </c>
      <c r="E446" s="34">
        <v>169384.77</v>
      </c>
      <c r="F446" s="35">
        <f t="shared" si="6"/>
        <v>247915.33</v>
      </c>
    </row>
    <row r="447" spans="1:6" ht="13.5">
      <c r="A447" s="30" t="s">
        <v>732</v>
      </c>
      <c r="B447" s="31" t="s">
        <v>499</v>
      </c>
      <c r="C447" s="32" t="s">
        <v>1087</v>
      </c>
      <c r="D447" s="33">
        <v>81799.9</v>
      </c>
      <c r="E447" s="34">
        <v>34434.76</v>
      </c>
      <c r="F447" s="35">
        <f t="shared" si="6"/>
        <v>47365.13999999999</v>
      </c>
    </row>
    <row r="448" spans="1:6" ht="96">
      <c r="A448" s="30" t="s">
        <v>1003</v>
      </c>
      <c r="B448" s="31" t="s">
        <v>499</v>
      </c>
      <c r="C448" s="32" t="s">
        <v>1088</v>
      </c>
      <c r="D448" s="33">
        <v>196000</v>
      </c>
      <c r="E448" s="34">
        <v>74387.45</v>
      </c>
      <c r="F448" s="35">
        <f t="shared" si="6"/>
        <v>121612.55</v>
      </c>
    </row>
    <row r="449" spans="1:6" ht="13.5">
      <c r="A449" s="30" t="s">
        <v>518</v>
      </c>
      <c r="B449" s="31" t="s">
        <v>499</v>
      </c>
      <c r="C449" s="32" t="s">
        <v>1089</v>
      </c>
      <c r="D449" s="33">
        <v>196000</v>
      </c>
      <c r="E449" s="34">
        <v>74387.45</v>
      </c>
      <c r="F449" s="35">
        <f t="shared" si="6"/>
        <v>121612.55</v>
      </c>
    </row>
    <row r="450" spans="1:6" ht="41.25">
      <c r="A450" s="30" t="s">
        <v>1007</v>
      </c>
      <c r="B450" s="31" t="s">
        <v>499</v>
      </c>
      <c r="C450" s="32" t="s">
        <v>1090</v>
      </c>
      <c r="D450" s="33">
        <v>4016600</v>
      </c>
      <c r="E450" s="34">
        <v>2516618.06</v>
      </c>
      <c r="F450" s="35">
        <f t="shared" si="6"/>
        <v>1499981.94</v>
      </c>
    </row>
    <row r="451" spans="1:6" ht="36" customHeight="1">
      <c r="A451" s="30" t="s">
        <v>510</v>
      </c>
      <c r="B451" s="31" t="s">
        <v>499</v>
      </c>
      <c r="C451" s="32" t="s">
        <v>1091</v>
      </c>
      <c r="D451" s="33">
        <v>2741700</v>
      </c>
      <c r="E451" s="34">
        <v>1808535.19</v>
      </c>
      <c r="F451" s="35">
        <f t="shared" si="6"/>
        <v>933164.81</v>
      </c>
    </row>
    <row r="452" spans="1:6" ht="63.75" customHeight="1">
      <c r="A452" s="30" t="s">
        <v>514</v>
      </c>
      <c r="B452" s="31" t="s">
        <v>499</v>
      </c>
      <c r="C452" s="32" t="s">
        <v>1092</v>
      </c>
      <c r="D452" s="33">
        <v>828000</v>
      </c>
      <c r="E452" s="34">
        <v>536700.81</v>
      </c>
      <c r="F452" s="35">
        <f aca="true" t="shared" si="7" ref="F452:F513">IF(OR(D452="-",IF(E452="-",0,E452)&gt;=IF(D452="-",0,D452)),"-",IF(D452="-",0,D452)-IF(E452="-",0,E452))</f>
        <v>291299.18999999994</v>
      </c>
    </row>
    <row r="453" spans="1:6" ht="27">
      <c r="A453" s="30" t="s">
        <v>516</v>
      </c>
      <c r="B453" s="31" t="s">
        <v>499</v>
      </c>
      <c r="C453" s="32" t="s">
        <v>1093</v>
      </c>
      <c r="D453" s="33">
        <v>148800</v>
      </c>
      <c r="E453" s="34">
        <v>57497.36</v>
      </c>
      <c r="F453" s="35">
        <f t="shared" si="7"/>
        <v>91302.64</v>
      </c>
    </row>
    <row r="454" spans="1:6" ht="13.5">
      <c r="A454" s="30" t="s">
        <v>518</v>
      </c>
      <c r="B454" s="31" t="s">
        <v>499</v>
      </c>
      <c r="C454" s="32" t="s">
        <v>1094</v>
      </c>
      <c r="D454" s="33">
        <v>203341.7</v>
      </c>
      <c r="E454" s="34">
        <v>82090.6</v>
      </c>
      <c r="F454" s="35">
        <f t="shared" si="7"/>
        <v>121251.1</v>
      </c>
    </row>
    <row r="455" spans="1:6" ht="13.5">
      <c r="A455" s="30" t="s">
        <v>732</v>
      </c>
      <c r="B455" s="31" t="s">
        <v>499</v>
      </c>
      <c r="C455" s="32" t="s">
        <v>1095</v>
      </c>
      <c r="D455" s="33">
        <v>94758.3</v>
      </c>
      <c r="E455" s="34">
        <v>31794.1</v>
      </c>
      <c r="F455" s="35">
        <f t="shared" si="7"/>
        <v>62964.200000000004</v>
      </c>
    </row>
    <row r="456" spans="1:6" ht="68.25" customHeight="1">
      <c r="A456" s="30" t="s">
        <v>1096</v>
      </c>
      <c r="B456" s="31" t="s">
        <v>499</v>
      </c>
      <c r="C456" s="32" t="s">
        <v>1097</v>
      </c>
      <c r="D456" s="33">
        <v>67300</v>
      </c>
      <c r="E456" s="34">
        <v>67300</v>
      </c>
      <c r="F456" s="35" t="str">
        <f t="shared" si="7"/>
        <v>-</v>
      </c>
    </row>
    <row r="457" spans="1:6" ht="13.5">
      <c r="A457" s="30" t="s">
        <v>518</v>
      </c>
      <c r="B457" s="31" t="s">
        <v>499</v>
      </c>
      <c r="C457" s="32" t="s">
        <v>1098</v>
      </c>
      <c r="D457" s="33">
        <v>67300</v>
      </c>
      <c r="E457" s="34">
        <v>67300</v>
      </c>
      <c r="F457" s="35" t="str">
        <f t="shared" si="7"/>
        <v>-</v>
      </c>
    </row>
    <row r="458" spans="1:6" ht="65.25" customHeight="1">
      <c r="A458" s="30" t="s">
        <v>1023</v>
      </c>
      <c r="B458" s="31" t="s">
        <v>499</v>
      </c>
      <c r="C458" s="32" t="s">
        <v>1099</v>
      </c>
      <c r="D458" s="33">
        <v>420000</v>
      </c>
      <c r="E458" s="34">
        <v>213292.42</v>
      </c>
      <c r="F458" s="35">
        <f t="shared" si="7"/>
        <v>206707.58</v>
      </c>
    </row>
    <row r="459" spans="1:6" ht="39" customHeight="1">
      <c r="A459" s="30" t="s">
        <v>516</v>
      </c>
      <c r="B459" s="31" t="s">
        <v>499</v>
      </c>
      <c r="C459" s="32" t="s">
        <v>1100</v>
      </c>
      <c r="D459" s="33">
        <v>115000</v>
      </c>
      <c r="E459" s="34">
        <v>83748.57</v>
      </c>
      <c r="F459" s="35">
        <f t="shared" si="7"/>
        <v>31251.429999999993</v>
      </c>
    </row>
    <row r="460" spans="1:6" ht="13.5">
      <c r="A460" s="30" t="s">
        <v>518</v>
      </c>
      <c r="B460" s="31" t="s">
        <v>499</v>
      </c>
      <c r="C460" s="32" t="s">
        <v>1101</v>
      </c>
      <c r="D460" s="33">
        <v>305000</v>
      </c>
      <c r="E460" s="34">
        <v>129543.85</v>
      </c>
      <c r="F460" s="35">
        <f t="shared" si="7"/>
        <v>175456.15</v>
      </c>
    </row>
    <row r="461" spans="1:6" ht="48.75" customHeight="1">
      <c r="A461" s="30" t="s">
        <v>1031</v>
      </c>
      <c r="B461" s="31" t="s">
        <v>499</v>
      </c>
      <c r="C461" s="32" t="s">
        <v>1102</v>
      </c>
      <c r="D461" s="33">
        <v>461000</v>
      </c>
      <c r="E461" s="34">
        <v>311002.4</v>
      </c>
      <c r="F461" s="35">
        <f t="shared" si="7"/>
        <v>149997.59999999998</v>
      </c>
    </row>
    <row r="462" spans="1:6" ht="33" customHeight="1">
      <c r="A462" s="30" t="s">
        <v>516</v>
      </c>
      <c r="B462" s="31" t="s">
        <v>499</v>
      </c>
      <c r="C462" s="32" t="s">
        <v>1103</v>
      </c>
      <c r="D462" s="33">
        <v>150000</v>
      </c>
      <c r="E462" s="34">
        <v>107848.1</v>
      </c>
      <c r="F462" s="35">
        <f t="shared" si="7"/>
        <v>42151.899999999994</v>
      </c>
    </row>
    <row r="463" spans="1:6" ht="13.5">
      <c r="A463" s="30" t="s">
        <v>518</v>
      </c>
      <c r="B463" s="31" t="s">
        <v>499</v>
      </c>
      <c r="C463" s="32" t="s">
        <v>1104</v>
      </c>
      <c r="D463" s="33">
        <v>311000</v>
      </c>
      <c r="E463" s="34">
        <v>203154.3</v>
      </c>
      <c r="F463" s="35">
        <f t="shared" si="7"/>
        <v>107845.70000000001</v>
      </c>
    </row>
    <row r="464" spans="1:6" ht="49.5" customHeight="1">
      <c r="A464" s="30" t="s">
        <v>1071</v>
      </c>
      <c r="B464" s="31" t="s">
        <v>499</v>
      </c>
      <c r="C464" s="32" t="s">
        <v>1105</v>
      </c>
      <c r="D464" s="33">
        <v>21290</v>
      </c>
      <c r="E464" s="34">
        <v>21290</v>
      </c>
      <c r="F464" s="35" t="str">
        <f t="shared" si="7"/>
        <v>-</v>
      </c>
    </row>
    <row r="465" spans="1:6" ht="27">
      <c r="A465" s="30" t="s">
        <v>510</v>
      </c>
      <c r="B465" s="31" t="s">
        <v>499</v>
      </c>
      <c r="C465" s="32" t="s">
        <v>1106</v>
      </c>
      <c r="D465" s="33">
        <v>16352</v>
      </c>
      <c r="E465" s="34">
        <v>16352</v>
      </c>
      <c r="F465" s="35" t="str">
        <f t="shared" si="7"/>
        <v>-</v>
      </c>
    </row>
    <row r="466" spans="1:6" ht="63.75" customHeight="1">
      <c r="A466" s="30" t="s">
        <v>514</v>
      </c>
      <c r="B466" s="31" t="s">
        <v>499</v>
      </c>
      <c r="C466" s="32" t="s">
        <v>1107</v>
      </c>
      <c r="D466" s="33">
        <v>4938</v>
      </c>
      <c r="E466" s="34">
        <v>4938</v>
      </c>
      <c r="F466" s="35" t="str">
        <f t="shared" si="7"/>
        <v>-</v>
      </c>
    </row>
    <row r="467" spans="1:6" ht="66" customHeight="1">
      <c r="A467" s="30" t="s">
        <v>1108</v>
      </c>
      <c r="B467" s="31" t="s">
        <v>499</v>
      </c>
      <c r="C467" s="32" t="s">
        <v>1109</v>
      </c>
      <c r="D467" s="33">
        <v>4870000</v>
      </c>
      <c r="E467" s="34">
        <v>1720945.33</v>
      </c>
      <c r="F467" s="35">
        <f t="shared" si="7"/>
        <v>3149054.67</v>
      </c>
    </row>
    <row r="468" spans="1:6" ht="27">
      <c r="A468" s="30" t="s">
        <v>651</v>
      </c>
      <c r="B468" s="31" t="s">
        <v>499</v>
      </c>
      <c r="C468" s="32" t="s">
        <v>1110</v>
      </c>
      <c r="D468" s="33">
        <v>4870000</v>
      </c>
      <c r="E468" s="34">
        <v>1720945.33</v>
      </c>
      <c r="F468" s="35">
        <f t="shared" si="7"/>
        <v>3149054.67</v>
      </c>
    </row>
    <row r="469" spans="1:6" ht="41.25">
      <c r="A469" s="30" t="s">
        <v>1111</v>
      </c>
      <c r="B469" s="31" t="s">
        <v>499</v>
      </c>
      <c r="C469" s="32" t="s">
        <v>1112</v>
      </c>
      <c r="D469" s="33">
        <v>4870000</v>
      </c>
      <c r="E469" s="34">
        <v>1720945.33</v>
      </c>
      <c r="F469" s="35">
        <f t="shared" si="7"/>
        <v>3149054.67</v>
      </c>
    </row>
    <row r="470" spans="1:6" ht="64.5" customHeight="1">
      <c r="A470" s="18" t="s">
        <v>1113</v>
      </c>
      <c r="B470" s="19" t="s">
        <v>499</v>
      </c>
      <c r="C470" s="20" t="s">
        <v>1114</v>
      </c>
      <c r="D470" s="21">
        <v>27519928</v>
      </c>
      <c r="E470" s="22">
        <v>13132140.2</v>
      </c>
      <c r="F470" s="23">
        <f t="shared" si="7"/>
        <v>14387787.8</v>
      </c>
    </row>
    <row r="471" spans="1:6" ht="27">
      <c r="A471" s="30" t="s">
        <v>1115</v>
      </c>
      <c r="B471" s="31" t="s">
        <v>499</v>
      </c>
      <c r="C471" s="32" t="s">
        <v>1116</v>
      </c>
      <c r="D471" s="33">
        <v>27519928</v>
      </c>
      <c r="E471" s="34">
        <v>13132140.2</v>
      </c>
      <c r="F471" s="35">
        <f t="shared" si="7"/>
        <v>14387787.8</v>
      </c>
    </row>
    <row r="472" spans="1:6" ht="13.5">
      <c r="A472" s="18" t="s">
        <v>1117</v>
      </c>
      <c r="B472" s="19" t="s">
        <v>499</v>
      </c>
      <c r="C472" s="20" t="s">
        <v>1118</v>
      </c>
      <c r="D472" s="21">
        <v>8149235</v>
      </c>
      <c r="E472" s="22">
        <v>3734728.05</v>
      </c>
      <c r="F472" s="23">
        <f t="shared" si="7"/>
        <v>4414506.95</v>
      </c>
    </row>
    <row r="473" spans="1:6" ht="49.5" customHeight="1">
      <c r="A473" s="30" t="s">
        <v>725</v>
      </c>
      <c r="B473" s="31" t="s">
        <v>499</v>
      </c>
      <c r="C473" s="32" t="s">
        <v>1119</v>
      </c>
      <c r="D473" s="33">
        <v>8149235</v>
      </c>
      <c r="E473" s="34">
        <v>3734728.05</v>
      </c>
      <c r="F473" s="35">
        <f t="shared" si="7"/>
        <v>4414506.95</v>
      </c>
    </row>
    <row r="474" spans="1:6" ht="32.25" customHeight="1">
      <c r="A474" s="30" t="s">
        <v>510</v>
      </c>
      <c r="B474" s="31" t="s">
        <v>499</v>
      </c>
      <c r="C474" s="32" t="s">
        <v>1120</v>
      </c>
      <c r="D474" s="33">
        <v>3876536</v>
      </c>
      <c r="E474" s="34">
        <v>2011615.56</v>
      </c>
      <c r="F474" s="35">
        <f t="shared" si="7"/>
        <v>1864920.44</v>
      </c>
    </row>
    <row r="475" spans="1:6" ht="64.5" customHeight="1">
      <c r="A475" s="30" t="s">
        <v>514</v>
      </c>
      <c r="B475" s="31" t="s">
        <v>499</v>
      </c>
      <c r="C475" s="32" t="s">
        <v>1121</v>
      </c>
      <c r="D475" s="33">
        <v>1170714</v>
      </c>
      <c r="E475" s="34">
        <v>519122.43</v>
      </c>
      <c r="F475" s="35">
        <f t="shared" si="7"/>
        <v>651591.5700000001</v>
      </c>
    </row>
    <row r="476" spans="1:6" ht="27">
      <c r="A476" s="30" t="s">
        <v>516</v>
      </c>
      <c r="B476" s="31" t="s">
        <v>499</v>
      </c>
      <c r="C476" s="32" t="s">
        <v>1122</v>
      </c>
      <c r="D476" s="33">
        <v>1774332</v>
      </c>
      <c r="E476" s="34">
        <v>757997.2</v>
      </c>
      <c r="F476" s="35">
        <f t="shared" si="7"/>
        <v>1016334.8</v>
      </c>
    </row>
    <row r="477" spans="1:6" ht="13.5">
      <c r="A477" s="30" t="s">
        <v>518</v>
      </c>
      <c r="B477" s="31" t="s">
        <v>499</v>
      </c>
      <c r="C477" s="32" t="s">
        <v>1123</v>
      </c>
      <c r="D477" s="33">
        <v>832165</v>
      </c>
      <c r="E477" s="34">
        <v>141987.96</v>
      </c>
      <c r="F477" s="35">
        <f t="shared" si="7"/>
        <v>690177.04</v>
      </c>
    </row>
    <row r="478" spans="1:6" ht="13.5">
      <c r="A478" s="30" t="s">
        <v>732</v>
      </c>
      <c r="B478" s="31" t="s">
        <v>499</v>
      </c>
      <c r="C478" s="32" t="s">
        <v>1124</v>
      </c>
      <c r="D478" s="33">
        <v>257600</v>
      </c>
      <c r="E478" s="34">
        <v>127085.9</v>
      </c>
      <c r="F478" s="35">
        <f t="shared" si="7"/>
        <v>130514.1</v>
      </c>
    </row>
    <row r="479" spans="1:6" ht="27">
      <c r="A479" s="30" t="s">
        <v>734</v>
      </c>
      <c r="B479" s="31" t="s">
        <v>499</v>
      </c>
      <c r="C479" s="32" t="s">
        <v>1125</v>
      </c>
      <c r="D479" s="33">
        <v>237397</v>
      </c>
      <c r="E479" s="34">
        <v>176490</v>
      </c>
      <c r="F479" s="35">
        <f t="shared" si="7"/>
        <v>60907</v>
      </c>
    </row>
    <row r="480" spans="1:6" ht="13.5">
      <c r="A480" s="30" t="s">
        <v>736</v>
      </c>
      <c r="B480" s="31" t="s">
        <v>499</v>
      </c>
      <c r="C480" s="32" t="s">
        <v>1126</v>
      </c>
      <c r="D480" s="33">
        <v>491</v>
      </c>
      <c r="E480" s="34">
        <v>429</v>
      </c>
      <c r="F480" s="35">
        <f t="shared" si="7"/>
        <v>62</v>
      </c>
    </row>
    <row r="481" spans="1:6" ht="54.75">
      <c r="A481" s="18" t="s">
        <v>1127</v>
      </c>
      <c r="B481" s="19" t="s">
        <v>499</v>
      </c>
      <c r="C481" s="20" t="s">
        <v>1128</v>
      </c>
      <c r="D481" s="21">
        <v>19370693</v>
      </c>
      <c r="E481" s="22">
        <v>9397412.15</v>
      </c>
      <c r="F481" s="23">
        <f t="shared" si="7"/>
        <v>9973280.85</v>
      </c>
    </row>
    <row r="482" spans="1:6" ht="78" customHeight="1">
      <c r="A482" s="30" t="s">
        <v>1129</v>
      </c>
      <c r="B482" s="31" t="s">
        <v>499</v>
      </c>
      <c r="C482" s="32" t="s">
        <v>1130</v>
      </c>
      <c r="D482" s="33">
        <v>18820693</v>
      </c>
      <c r="E482" s="34">
        <v>9144128.81</v>
      </c>
      <c r="F482" s="35">
        <f t="shared" si="7"/>
        <v>9676564.19</v>
      </c>
    </row>
    <row r="483" spans="1:6" ht="13.5">
      <c r="A483" s="30" t="s">
        <v>1131</v>
      </c>
      <c r="B483" s="31" t="s">
        <v>499</v>
      </c>
      <c r="C483" s="32" t="s">
        <v>1132</v>
      </c>
      <c r="D483" s="33">
        <v>1600000</v>
      </c>
      <c r="E483" s="34">
        <v>264524.68</v>
      </c>
      <c r="F483" s="35">
        <f t="shared" si="7"/>
        <v>1335475.32</v>
      </c>
    </row>
    <row r="484" spans="1:6" ht="13.5">
      <c r="A484" s="30" t="s">
        <v>798</v>
      </c>
      <c r="B484" s="31" t="s">
        <v>499</v>
      </c>
      <c r="C484" s="32" t="s">
        <v>1133</v>
      </c>
      <c r="D484" s="33">
        <v>368664</v>
      </c>
      <c r="E484" s="34">
        <v>144794.73</v>
      </c>
      <c r="F484" s="35">
        <f t="shared" si="7"/>
        <v>223869.27</v>
      </c>
    </row>
    <row r="485" spans="1:6" ht="66" customHeight="1">
      <c r="A485" s="30" t="s">
        <v>800</v>
      </c>
      <c r="B485" s="31" t="s">
        <v>499</v>
      </c>
      <c r="C485" s="32" t="s">
        <v>1134</v>
      </c>
      <c r="D485" s="33">
        <v>111336</v>
      </c>
      <c r="E485" s="34">
        <v>43728.01</v>
      </c>
      <c r="F485" s="35">
        <f t="shared" si="7"/>
        <v>67607.98999999999</v>
      </c>
    </row>
    <row r="486" spans="1:6" ht="27">
      <c r="A486" s="30" t="s">
        <v>516</v>
      </c>
      <c r="B486" s="31" t="s">
        <v>499</v>
      </c>
      <c r="C486" s="32" t="s">
        <v>1135</v>
      </c>
      <c r="D486" s="33">
        <v>88912</v>
      </c>
      <c r="E486" s="34">
        <v>2600</v>
      </c>
      <c r="F486" s="35">
        <f t="shared" si="7"/>
        <v>86312</v>
      </c>
    </row>
    <row r="487" spans="1:6" ht="13.5">
      <c r="A487" s="30" t="s">
        <v>518</v>
      </c>
      <c r="B487" s="31" t="s">
        <v>499</v>
      </c>
      <c r="C487" s="32" t="s">
        <v>1136</v>
      </c>
      <c r="D487" s="33">
        <v>1031088</v>
      </c>
      <c r="E487" s="34">
        <v>73401.94</v>
      </c>
      <c r="F487" s="35">
        <f t="shared" si="7"/>
        <v>957686.06</v>
      </c>
    </row>
    <row r="488" spans="1:6" ht="13.5">
      <c r="A488" s="30" t="s">
        <v>1131</v>
      </c>
      <c r="B488" s="31" t="s">
        <v>499</v>
      </c>
      <c r="C488" s="32" t="s">
        <v>1137</v>
      </c>
      <c r="D488" s="33">
        <v>17220693</v>
      </c>
      <c r="E488" s="34">
        <v>8879604.13</v>
      </c>
      <c r="F488" s="35">
        <f t="shared" si="7"/>
        <v>8341088.869999999</v>
      </c>
    </row>
    <row r="489" spans="1:6" ht="13.5">
      <c r="A489" s="30" t="s">
        <v>798</v>
      </c>
      <c r="B489" s="31" t="s">
        <v>499</v>
      </c>
      <c r="C489" s="32" t="s">
        <v>1138</v>
      </c>
      <c r="D489" s="33">
        <v>11423180</v>
      </c>
      <c r="E489" s="34">
        <v>6353912.85</v>
      </c>
      <c r="F489" s="35">
        <f t="shared" si="7"/>
        <v>5069267.15</v>
      </c>
    </row>
    <row r="490" spans="1:6" ht="34.5" customHeight="1">
      <c r="A490" s="30" t="s">
        <v>815</v>
      </c>
      <c r="B490" s="31" t="s">
        <v>499</v>
      </c>
      <c r="C490" s="32" t="s">
        <v>1139</v>
      </c>
      <c r="D490" s="33">
        <v>285360</v>
      </c>
      <c r="E490" s="34">
        <v>118685.22</v>
      </c>
      <c r="F490" s="35">
        <f t="shared" si="7"/>
        <v>166674.78</v>
      </c>
    </row>
    <row r="491" spans="1:6" ht="63" customHeight="1">
      <c r="A491" s="30" t="s">
        <v>800</v>
      </c>
      <c r="B491" s="31" t="s">
        <v>499</v>
      </c>
      <c r="C491" s="32" t="s">
        <v>1140</v>
      </c>
      <c r="D491" s="33">
        <v>3457300</v>
      </c>
      <c r="E491" s="34">
        <v>1793207.53</v>
      </c>
      <c r="F491" s="35">
        <f t="shared" si="7"/>
        <v>1664092.47</v>
      </c>
    </row>
    <row r="492" spans="1:6" ht="27">
      <c r="A492" s="30" t="s">
        <v>516</v>
      </c>
      <c r="B492" s="31" t="s">
        <v>499</v>
      </c>
      <c r="C492" s="32" t="s">
        <v>1141</v>
      </c>
      <c r="D492" s="33">
        <v>163179</v>
      </c>
      <c r="E492" s="34">
        <v>50373.82</v>
      </c>
      <c r="F492" s="35">
        <f t="shared" si="7"/>
        <v>112805.18</v>
      </c>
    </row>
    <row r="493" spans="1:6" ht="13.5">
      <c r="A493" s="30" t="s">
        <v>518</v>
      </c>
      <c r="B493" s="31" t="s">
        <v>499</v>
      </c>
      <c r="C493" s="32" t="s">
        <v>1142</v>
      </c>
      <c r="D493" s="33">
        <v>1296788</v>
      </c>
      <c r="E493" s="34">
        <v>194423.62</v>
      </c>
      <c r="F493" s="35">
        <f t="shared" si="7"/>
        <v>1102364.38</v>
      </c>
    </row>
    <row r="494" spans="1:6" ht="13.5">
      <c r="A494" s="30" t="s">
        <v>732</v>
      </c>
      <c r="B494" s="31" t="s">
        <v>499</v>
      </c>
      <c r="C494" s="32" t="s">
        <v>1143</v>
      </c>
      <c r="D494" s="33">
        <v>286000</v>
      </c>
      <c r="E494" s="34">
        <v>136505.13</v>
      </c>
      <c r="F494" s="35">
        <f t="shared" si="7"/>
        <v>149494.87</v>
      </c>
    </row>
    <row r="495" spans="1:6" ht="51.75" customHeight="1">
      <c r="A495" s="30" t="s">
        <v>755</v>
      </c>
      <c r="B495" s="31" t="s">
        <v>499</v>
      </c>
      <c r="C495" s="32" t="s">
        <v>1144</v>
      </c>
      <c r="D495" s="33">
        <v>24820</v>
      </c>
      <c r="E495" s="34">
        <v>24819.96</v>
      </c>
      <c r="F495" s="35">
        <f t="shared" si="7"/>
        <v>0.040000000000873115</v>
      </c>
    </row>
    <row r="496" spans="1:6" ht="27">
      <c r="A496" s="30" t="s">
        <v>734</v>
      </c>
      <c r="B496" s="31" t="s">
        <v>499</v>
      </c>
      <c r="C496" s="32" t="s">
        <v>1145</v>
      </c>
      <c r="D496" s="33">
        <v>247502</v>
      </c>
      <c r="E496" s="34">
        <v>180254</v>
      </c>
      <c r="F496" s="35">
        <f t="shared" si="7"/>
        <v>67248</v>
      </c>
    </row>
    <row r="497" spans="1:6" ht="13.5">
      <c r="A497" s="30" t="s">
        <v>736</v>
      </c>
      <c r="B497" s="31" t="s">
        <v>499</v>
      </c>
      <c r="C497" s="32" t="s">
        <v>1146</v>
      </c>
      <c r="D497" s="33">
        <v>36564</v>
      </c>
      <c r="E497" s="34">
        <v>27422</v>
      </c>
      <c r="F497" s="35">
        <f t="shared" si="7"/>
        <v>9142</v>
      </c>
    </row>
    <row r="498" spans="1:6" ht="63.75" customHeight="1">
      <c r="A498" s="30" t="s">
        <v>1147</v>
      </c>
      <c r="B498" s="31" t="s">
        <v>499</v>
      </c>
      <c r="C498" s="32" t="s">
        <v>1148</v>
      </c>
      <c r="D498" s="33">
        <v>350000</v>
      </c>
      <c r="E498" s="34">
        <v>165609</v>
      </c>
      <c r="F498" s="35">
        <f t="shared" si="7"/>
        <v>184391</v>
      </c>
    </row>
    <row r="499" spans="1:6" ht="27">
      <c r="A499" s="30" t="s">
        <v>651</v>
      </c>
      <c r="B499" s="31" t="s">
        <v>499</v>
      </c>
      <c r="C499" s="32" t="s">
        <v>1149</v>
      </c>
      <c r="D499" s="33">
        <v>350000</v>
      </c>
      <c r="E499" s="34">
        <v>165609</v>
      </c>
      <c r="F499" s="35">
        <f t="shared" si="7"/>
        <v>184391</v>
      </c>
    </row>
    <row r="500" spans="1:6" ht="27">
      <c r="A500" s="30" t="s">
        <v>516</v>
      </c>
      <c r="B500" s="31" t="s">
        <v>499</v>
      </c>
      <c r="C500" s="32" t="s">
        <v>1150</v>
      </c>
      <c r="D500" s="33">
        <v>350000</v>
      </c>
      <c r="E500" s="34">
        <v>165609</v>
      </c>
      <c r="F500" s="35">
        <f t="shared" si="7"/>
        <v>184391</v>
      </c>
    </row>
    <row r="501" spans="1:6" ht="79.5" customHeight="1">
      <c r="A501" s="30" t="s">
        <v>649</v>
      </c>
      <c r="B501" s="31" t="s">
        <v>499</v>
      </c>
      <c r="C501" s="32" t="s">
        <v>1151</v>
      </c>
      <c r="D501" s="33">
        <v>200000</v>
      </c>
      <c r="E501" s="34">
        <v>87674.34</v>
      </c>
      <c r="F501" s="35">
        <f t="shared" si="7"/>
        <v>112325.66</v>
      </c>
    </row>
    <row r="502" spans="1:6" ht="27">
      <c r="A502" s="30" t="s">
        <v>651</v>
      </c>
      <c r="B502" s="31" t="s">
        <v>499</v>
      </c>
      <c r="C502" s="32" t="s">
        <v>1152</v>
      </c>
      <c r="D502" s="33">
        <v>200000</v>
      </c>
      <c r="E502" s="34">
        <v>87674.34</v>
      </c>
      <c r="F502" s="35">
        <f t="shared" si="7"/>
        <v>112325.66</v>
      </c>
    </row>
    <row r="503" spans="1:6" ht="13.5">
      <c r="A503" s="30" t="s">
        <v>518</v>
      </c>
      <c r="B503" s="31" t="s">
        <v>499</v>
      </c>
      <c r="C503" s="32" t="s">
        <v>1153</v>
      </c>
      <c r="D503" s="33">
        <v>200000</v>
      </c>
      <c r="E503" s="34">
        <v>87674.34</v>
      </c>
      <c r="F503" s="35">
        <f t="shared" si="7"/>
        <v>112325.66</v>
      </c>
    </row>
    <row r="504" spans="1:6" ht="48" customHeight="1">
      <c r="A504" s="18" t="s">
        <v>1154</v>
      </c>
      <c r="B504" s="19" t="s">
        <v>499</v>
      </c>
      <c r="C504" s="20" t="s">
        <v>1155</v>
      </c>
      <c r="D504" s="21">
        <v>13383675</v>
      </c>
      <c r="E504" s="22">
        <v>6250389.44</v>
      </c>
      <c r="F504" s="23">
        <f t="shared" si="7"/>
        <v>7133285.56</v>
      </c>
    </row>
    <row r="505" spans="1:6" ht="13.5">
      <c r="A505" s="30" t="s">
        <v>1156</v>
      </c>
      <c r="B505" s="31" t="s">
        <v>499</v>
      </c>
      <c r="C505" s="32" t="s">
        <v>1157</v>
      </c>
      <c r="D505" s="33">
        <v>13383675</v>
      </c>
      <c r="E505" s="34">
        <v>6250389.44</v>
      </c>
      <c r="F505" s="35">
        <f t="shared" si="7"/>
        <v>7133285.56</v>
      </c>
    </row>
    <row r="506" spans="1:6" ht="27">
      <c r="A506" s="18" t="s">
        <v>1158</v>
      </c>
      <c r="B506" s="19" t="s">
        <v>499</v>
      </c>
      <c r="C506" s="20" t="s">
        <v>1159</v>
      </c>
      <c r="D506" s="21">
        <v>13383675</v>
      </c>
      <c r="E506" s="22">
        <v>6250389.44</v>
      </c>
      <c r="F506" s="23">
        <f t="shared" si="7"/>
        <v>7133285.56</v>
      </c>
    </row>
    <row r="507" spans="1:6" ht="48" customHeight="1">
      <c r="A507" s="30" t="s">
        <v>725</v>
      </c>
      <c r="B507" s="31" t="s">
        <v>499</v>
      </c>
      <c r="C507" s="32" t="s">
        <v>1160</v>
      </c>
      <c r="D507" s="33">
        <v>12221815</v>
      </c>
      <c r="E507" s="34">
        <v>5811660.44</v>
      </c>
      <c r="F507" s="35">
        <f t="shared" si="7"/>
        <v>6410154.56</v>
      </c>
    </row>
    <row r="508" spans="1:6" ht="38.25" customHeight="1">
      <c r="A508" s="30" t="s">
        <v>510</v>
      </c>
      <c r="B508" s="31" t="s">
        <v>499</v>
      </c>
      <c r="C508" s="32" t="s">
        <v>1161</v>
      </c>
      <c r="D508" s="33">
        <v>8982556</v>
      </c>
      <c r="E508" s="34">
        <v>4398986.21</v>
      </c>
      <c r="F508" s="35">
        <f t="shared" si="7"/>
        <v>4583569.79</v>
      </c>
    </row>
    <row r="509" spans="1:6" ht="51.75" customHeight="1">
      <c r="A509" s="30" t="s">
        <v>512</v>
      </c>
      <c r="B509" s="31" t="s">
        <v>499</v>
      </c>
      <c r="C509" s="32" t="s">
        <v>1162</v>
      </c>
      <c r="D509" s="33">
        <v>4500</v>
      </c>
      <c r="E509" s="34">
        <v>390</v>
      </c>
      <c r="F509" s="35">
        <f t="shared" si="7"/>
        <v>4110</v>
      </c>
    </row>
    <row r="510" spans="1:6" ht="63.75" customHeight="1">
      <c r="A510" s="30" t="s">
        <v>514</v>
      </c>
      <c r="B510" s="31" t="s">
        <v>499</v>
      </c>
      <c r="C510" s="32" t="s">
        <v>1163</v>
      </c>
      <c r="D510" s="33">
        <v>2712732</v>
      </c>
      <c r="E510" s="34">
        <v>1169160.13</v>
      </c>
      <c r="F510" s="35">
        <f t="shared" si="7"/>
        <v>1543571.87</v>
      </c>
    </row>
    <row r="511" spans="1:6" ht="27">
      <c r="A511" s="30" t="s">
        <v>516</v>
      </c>
      <c r="B511" s="31" t="s">
        <v>499</v>
      </c>
      <c r="C511" s="32" t="s">
        <v>1164</v>
      </c>
      <c r="D511" s="33">
        <v>229867</v>
      </c>
      <c r="E511" s="34">
        <v>123120.65</v>
      </c>
      <c r="F511" s="35">
        <f t="shared" si="7"/>
        <v>106746.35</v>
      </c>
    </row>
    <row r="512" spans="1:6" ht="13.5">
      <c r="A512" s="30" t="s">
        <v>518</v>
      </c>
      <c r="B512" s="31" t="s">
        <v>499</v>
      </c>
      <c r="C512" s="32" t="s">
        <v>1165</v>
      </c>
      <c r="D512" s="33">
        <v>289680</v>
      </c>
      <c r="E512" s="34">
        <v>119171.45</v>
      </c>
      <c r="F512" s="35">
        <f t="shared" si="7"/>
        <v>170508.55</v>
      </c>
    </row>
    <row r="513" spans="1:6" ht="13.5">
      <c r="A513" s="30" t="s">
        <v>736</v>
      </c>
      <c r="B513" s="31" t="s">
        <v>499</v>
      </c>
      <c r="C513" s="32" t="s">
        <v>1166</v>
      </c>
      <c r="D513" s="33">
        <v>2480</v>
      </c>
      <c r="E513" s="34">
        <v>832</v>
      </c>
      <c r="F513" s="35">
        <f t="shared" si="7"/>
        <v>1648</v>
      </c>
    </row>
    <row r="514" spans="1:6" ht="69" customHeight="1">
      <c r="A514" s="30" t="s">
        <v>1167</v>
      </c>
      <c r="B514" s="31" t="s">
        <v>499</v>
      </c>
      <c r="C514" s="32" t="s">
        <v>1168</v>
      </c>
      <c r="D514" s="33">
        <v>1041860</v>
      </c>
      <c r="E514" s="34">
        <v>418729</v>
      </c>
      <c r="F514" s="35">
        <f aca="true" t="shared" si="8" ref="F514:F577">IF(OR(D514="-",IF(E514="-",0,E514)&gt;=IF(D514="-",0,D514)),"-",IF(D514="-",0,D514)-IF(E514="-",0,E514))</f>
        <v>623131</v>
      </c>
    </row>
    <row r="515" spans="1:6" ht="49.5" customHeight="1">
      <c r="A515" s="30" t="s">
        <v>1169</v>
      </c>
      <c r="B515" s="31" t="s">
        <v>499</v>
      </c>
      <c r="C515" s="32" t="s">
        <v>1170</v>
      </c>
      <c r="D515" s="33">
        <v>452660</v>
      </c>
      <c r="E515" s="34" t="s">
        <v>42</v>
      </c>
      <c r="F515" s="35">
        <f t="shared" si="8"/>
        <v>452660</v>
      </c>
    </row>
    <row r="516" spans="1:6" ht="13.5">
      <c r="A516" s="30" t="s">
        <v>518</v>
      </c>
      <c r="B516" s="31" t="s">
        <v>499</v>
      </c>
      <c r="C516" s="32" t="s">
        <v>1171</v>
      </c>
      <c r="D516" s="33">
        <v>452660</v>
      </c>
      <c r="E516" s="34" t="s">
        <v>42</v>
      </c>
      <c r="F516" s="35">
        <f t="shared" si="8"/>
        <v>452660</v>
      </c>
    </row>
    <row r="517" spans="1:6" ht="41.25">
      <c r="A517" s="30" t="s">
        <v>1172</v>
      </c>
      <c r="B517" s="31" t="s">
        <v>499</v>
      </c>
      <c r="C517" s="32" t="s">
        <v>1173</v>
      </c>
      <c r="D517" s="33">
        <v>586200</v>
      </c>
      <c r="E517" s="34">
        <v>416596.95</v>
      </c>
      <c r="F517" s="35">
        <f t="shared" si="8"/>
        <v>169603.05</v>
      </c>
    </row>
    <row r="518" spans="1:6" ht="13.5">
      <c r="A518" s="30" t="s">
        <v>518</v>
      </c>
      <c r="B518" s="31" t="s">
        <v>499</v>
      </c>
      <c r="C518" s="32" t="s">
        <v>1174</v>
      </c>
      <c r="D518" s="33">
        <v>586200</v>
      </c>
      <c r="E518" s="34">
        <v>416596.95</v>
      </c>
      <c r="F518" s="35">
        <f t="shared" si="8"/>
        <v>169603.05</v>
      </c>
    </row>
    <row r="519" spans="1:6" ht="35.25" customHeight="1">
      <c r="A519" s="30" t="s">
        <v>1175</v>
      </c>
      <c r="B519" s="31" t="s">
        <v>499</v>
      </c>
      <c r="C519" s="32" t="s">
        <v>1176</v>
      </c>
      <c r="D519" s="33">
        <v>3000</v>
      </c>
      <c r="E519" s="34">
        <v>2132.05</v>
      </c>
      <c r="F519" s="35">
        <f t="shared" si="8"/>
        <v>867.9499999999998</v>
      </c>
    </row>
    <row r="520" spans="1:6" ht="13.5">
      <c r="A520" s="30" t="s">
        <v>518</v>
      </c>
      <c r="B520" s="31" t="s">
        <v>499</v>
      </c>
      <c r="C520" s="32" t="s">
        <v>1177</v>
      </c>
      <c r="D520" s="33">
        <v>3000</v>
      </c>
      <c r="E520" s="34">
        <v>2132.05</v>
      </c>
      <c r="F520" s="35">
        <f t="shared" si="8"/>
        <v>867.9499999999998</v>
      </c>
    </row>
    <row r="521" spans="1:6" ht="48.75" customHeight="1">
      <c r="A521" s="30" t="s">
        <v>1178</v>
      </c>
      <c r="B521" s="31" t="s">
        <v>499</v>
      </c>
      <c r="C521" s="32" t="s">
        <v>1179</v>
      </c>
      <c r="D521" s="33">
        <v>120000</v>
      </c>
      <c r="E521" s="34">
        <v>20000</v>
      </c>
      <c r="F521" s="35">
        <f t="shared" si="8"/>
        <v>100000</v>
      </c>
    </row>
    <row r="522" spans="1:6" ht="27">
      <c r="A522" s="30" t="s">
        <v>651</v>
      </c>
      <c r="B522" s="31" t="s">
        <v>499</v>
      </c>
      <c r="C522" s="32" t="s">
        <v>1180</v>
      </c>
      <c r="D522" s="33">
        <v>120000</v>
      </c>
      <c r="E522" s="34">
        <v>20000</v>
      </c>
      <c r="F522" s="35">
        <f t="shared" si="8"/>
        <v>100000</v>
      </c>
    </row>
    <row r="523" spans="1:6" ht="13.5">
      <c r="A523" s="30" t="s">
        <v>518</v>
      </c>
      <c r="B523" s="31" t="s">
        <v>499</v>
      </c>
      <c r="C523" s="32" t="s">
        <v>1181</v>
      </c>
      <c r="D523" s="33">
        <v>120000</v>
      </c>
      <c r="E523" s="34">
        <v>20000</v>
      </c>
      <c r="F523" s="35">
        <f t="shared" si="8"/>
        <v>100000</v>
      </c>
    </row>
    <row r="524" spans="1:6" ht="27">
      <c r="A524" s="18" t="s">
        <v>1182</v>
      </c>
      <c r="B524" s="19" t="s">
        <v>499</v>
      </c>
      <c r="C524" s="20" t="s">
        <v>1183</v>
      </c>
      <c r="D524" s="21">
        <v>124707546.06</v>
      </c>
      <c r="E524" s="22">
        <v>62157202.43</v>
      </c>
      <c r="F524" s="23">
        <f t="shared" si="8"/>
        <v>62550343.63</v>
      </c>
    </row>
    <row r="525" spans="1:6" ht="13.5">
      <c r="A525" s="30" t="s">
        <v>502</v>
      </c>
      <c r="B525" s="31" t="s">
        <v>499</v>
      </c>
      <c r="C525" s="32" t="s">
        <v>1184</v>
      </c>
      <c r="D525" s="33">
        <v>103597142.06</v>
      </c>
      <c r="E525" s="34">
        <v>50468322.06</v>
      </c>
      <c r="F525" s="35">
        <f t="shared" si="8"/>
        <v>53128820</v>
      </c>
    </row>
    <row r="526" spans="1:6" ht="51" customHeight="1">
      <c r="A526" s="18" t="s">
        <v>1185</v>
      </c>
      <c r="B526" s="19" t="s">
        <v>499</v>
      </c>
      <c r="C526" s="20" t="s">
        <v>1186</v>
      </c>
      <c r="D526" s="21">
        <v>2441711</v>
      </c>
      <c r="E526" s="22">
        <v>1397647.92</v>
      </c>
      <c r="F526" s="23">
        <f t="shared" si="8"/>
        <v>1044063.0800000001</v>
      </c>
    </row>
    <row r="527" spans="1:6" ht="13.5">
      <c r="A527" s="30" t="s">
        <v>522</v>
      </c>
      <c r="B527" s="31" t="s">
        <v>499</v>
      </c>
      <c r="C527" s="32" t="s">
        <v>1187</v>
      </c>
      <c r="D527" s="33">
        <v>2441711</v>
      </c>
      <c r="E527" s="34">
        <v>1397647.92</v>
      </c>
      <c r="F527" s="35">
        <f t="shared" si="8"/>
        <v>1044063.0800000001</v>
      </c>
    </row>
    <row r="528" spans="1:6" ht="31.5" customHeight="1">
      <c r="A528" s="30" t="s">
        <v>1188</v>
      </c>
      <c r="B528" s="31" t="s">
        <v>499</v>
      </c>
      <c r="C528" s="32" t="s">
        <v>1189</v>
      </c>
      <c r="D528" s="33">
        <v>2441711</v>
      </c>
      <c r="E528" s="34">
        <v>1397647.92</v>
      </c>
      <c r="F528" s="35">
        <f t="shared" si="8"/>
        <v>1044063.0800000001</v>
      </c>
    </row>
    <row r="529" spans="1:6" ht="31.5" customHeight="1">
      <c r="A529" s="30" t="s">
        <v>510</v>
      </c>
      <c r="B529" s="31" t="s">
        <v>499</v>
      </c>
      <c r="C529" s="32" t="s">
        <v>1190</v>
      </c>
      <c r="D529" s="33">
        <v>1875354</v>
      </c>
      <c r="E529" s="34">
        <v>1075910.39</v>
      </c>
      <c r="F529" s="35">
        <f t="shared" si="8"/>
        <v>799443.6100000001</v>
      </c>
    </row>
    <row r="530" spans="1:6" ht="66" customHeight="1">
      <c r="A530" s="30" t="s">
        <v>514</v>
      </c>
      <c r="B530" s="31" t="s">
        <v>499</v>
      </c>
      <c r="C530" s="32" t="s">
        <v>1191</v>
      </c>
      <c r="D530" s="33">
        <v>566357</v>
      </c>
      <c r="E530" s="34">
        <v>321737.53</v>
      </c>
      <c r="F530" s="35">
        <f t="shared" si="8"/>
        <v>244619.46999999997</v>
      </c>
    </row>
    <row r="531" spans="1:6" ht="65.25" customHeight="1">
      <c r="A531" s="18" t="s">
        <v>1192</v>
      </c>
      <c r="B531" s="19" t="s">
        <v>499</v>
      </c>
      <c r="C531" s="20" t="s">
        <v>1193</v>
      </c>
      <c r="D531" s="21">
        <v>92213108.63</v>
      </c>
      <c r="E531" s="22">
        <v>44965707.73</v>
      </c>
      <c r="F531" s="23">
        <f t="shared" si="8"/>
        <v>47247400.9</v>
      </c>
    </row>
    <row r="532" spans="1:6" ht="13.5">
      <c r="A532" s="30" t="s">
        <v>522</v>
      </c>
      <c r="B532" s="31" t="s">
        <v>499</v>
      </c>
      <c r="C532" s="32" t="s">
        <v>1194</v>
      </c>
      <c r="D532" s="33">
        <v>92213108.63</v>
      </c>
      <c r="E532" s="34">
        <v>44965707.73</v>
      </c>
      <c r="F532" s="35">
        <f t="shared" si="8"/>
        <v>47247400.9</v>
      </c>
    </row>
    <row r="533" spans="1:6" ht="27">
      <c r="A533" s="30" t="s">
        <v>1195</v>
      </c>
      <c r="B533" s="31" t="s">
        <v>499</v>
      </c>
      <c r="C533" s="32" t="s">
        <v>1196</v>
      </c>
      <c r="D533" s="33">
        <v>91568246.28</v>
      </c>
      <c r="E533" s="34">
        <v>44965707.73</v>
      </c>
      <c r="F533" s="35">
        <f t="shared" si="8"/>
        <v>46602538.550000004</v>
      </c>
    </row>
    <row r="534" spans="1:6" ht="35.25" customHeight="1">
      <c r="A534" s="30" t="s">
        <v>510</v>
      </c>
      <c r="B534" s="31" t="s">
        <v>499</v>
      </c>
      <c r="C534" s="32" t="s">
        <v>1197</v>
      </c>
      <c r="D534" s="33">
        <v>49615401</v>
      </c>
      <c r="E534" s="34">
        <v>25688069.65</v>
      </c>
      <c r="F534" s="35">
        <f t="shared" si="8"/>
        <v>23927331.35</v>
      </c>
    </row>
    <row r="535" spans="1:6" ht="48.75" customHeight="1">
      <c r="A535" s="30" t="s">
        <v>512</v>
      </c>
      <c r="B535" s="31" t="s">
        <v>499</v>
      </c>
      <c r="C535" s="32" t="s">
        <v>1198</v>
      </c>
      <c r="D535" s="33">
        <v>405780</v>
      </c>
      <c r="E535" s="34">
        <v>83174</v>
      </c>
      <c r="F535" s="35">
        <f t="shared" si="8"/>
        <v>322606</v>
      </c>
    </row>
    <row r="536" spans="1:6" ht="66.75" customHeight="1">
      <c r="A536" s="30" t="s">
        <v>514</v>
      </c>
      <c r="B536" s="31" t="s">
        <v>499</v>
      </c>
      <c r="C536" s="32" t="s">
        <v>1199</v>
      </c>
      <c r="D536" s="33">
        <v>14983851</v>
      </c>
      <c r="E536" s="34">
        <v>6784677.34</v>
      </c>
      <c r="F536" s="35">
        <f t="shared" si="8"/>
        <v>8199173.66</v>
      </c>
    </row>
    <row r="537" spans="1:6" ht="33" customHeight="1">
      <c r="A537" s="30" t="s">
        <v>516</v>
      </c>
      <c r="B537" s="31" t="s">
        <v>499</v>
      </c>
      <c r="C537" s="32" t="s">
        <v>1200</v>
      </c>
      <c r="D537" s="33">
        <v>5905720</v>
      </c>
      <c r="E537" s="34">
        <v>2343530.17</v>
      </c>
      <c r="F537" s="35">
        <f t="shared" si="8"/>
        <v>3562189.83</v>
      </c>
    </row>
    <row r="538" spans="1:6" ht="13.5">
      <c r="A538" s="30" t="s">
        <v>518</v>
      </c>
      <c r="B538" s="31" t="s">
        <v>499</v>
      </c>
      <c r="C538" s="32" t="s">
        <v>1201</v>
      </c>
      <c r="D538" s="33">
        <v>16349057.65</v>
      </c>
      <c r="E538" s="34">
        <v>7284314.3</v>
      </c>
      <c r="F538" s="35">
        <f t="shared" si="8"/>
        <v>9064743.350000001</v>
      </c>
    </row>
    <row r="539" spans="1:6" ht="13.5">
      <c r="A539" s="30" t="s">
        <v>732</v>
      </c>
      <c r="B539" s="31" t="s">
        <v>499</v>
      </c>
      <c r="C539" s="32" t="s">
        <v>1202</v>
      </c>
      <c r="D539" s="33">
        <v>2264200</v>
      </c>
      <c r="E539" s="34">
        <v>1180793.64</v>
      </c>
      <c r="F539" s="35">
        <f t="shared" si="8"/>
        <v>1083406.36</v>
      </c>
    </row>
    <row r="540" spans="1:6" ht="51" customHeight="1">
      <c r="A540" s="30" t="s">
        <v>526</v>
      </c>
      <c r="B540" s="31" t="s">
        <v>499</v>
      </c>
      <c r="C540" s="32" t="s">
        <v>1203</v>
      </c>
      <c r="D540" s="33">
        <v>75506.63</v>
      </c>
      <c r="E540" s="34">
        <v>65506.63</v>
      </c>
      <c r="F540" s="35">
        <f t="shared" si="8"/>
        <v>10000.000000000007</v>
      </c>
    </row>
    <row r="541" spans="1:6" ht="36" customHeight="1">
      <c r="A541" s="30" t="s">
        <v>734</v>
      </c>
      <c r="B541" s="31" t="s">
        <v>499</v>
      </c>
      <c r="C541" s="32" t="s">
        <v>1204</v>
      </c>
      <c r="D541" s="33">
        <v>456300</v>
      </c>
      <c r="E541" s="34">
        <v>310675</v>
      </c>
      <c r="F541" s="35">
        <f t="shared" si="8"/>
        <v>145625</v>
      </c>
    </row>
    <row r="542" spans="1:6" ht="13.5">
      <c r="A542" s="30" t="s">
        <v>736</v>
      </c>
      <c r="B542" s="31" t="s">
        <v>499</v>
      </c>
      <c r="C542" s="32" t="s">
        <v>1205</v>
      </c>
      <c r="D542" s="33">
        <v>84400</v>
      </c>
      <c r="E542" s="34">
        <v>36759</v>
      </c>
      <c r="F542" s="35">
        <f t="shared" si="8"/>
        <v>47641</v>
      </c>
    </row>
    <row r="543" spans="1:6" ht="13.5">
      <c r="A543" s="30" t="s">
        <v>1206</v>
      </c>
      <c r="B543" s="31" t="s">
        <v>499</v>
      </c>
      <c r="C543" s="32" t="s">
        <v>1207</v>
      </c>
      <c r="D543" s="33">
        <v>1428030</v>
      </c>
      <c r="E543" s="34">
        <v>1188208</v>
      </c>
      <c r="F543" s="35">
        <f t="shared" si="8"/>
        <v>239822</v>
      </c>
    </row>
    <row r="544" spans="1:6" ht="33.75" customHeight="1">
      <c r="A544" s="30" t="s">
        <v>1195</v>
      </c>
      <c r="B544" s="31" t="s">
        <v>499</v>
      </c>
      <c r="C544" s="32" t="s">
        <v>1208</v>
      </c>
      <c r="D544" s="33">
        <v>644862.35</v>
      </c>
      <c r="E544" s="34" t="s">
        <v>42</v>
      </c>
      <c r="F544" s="35">
        <f t="shared" si="8"/>
        <v>644862.35</v>
      </c>
    </row>
    <row r="545" spans="1:6" ht="13.5">
      <c r="A545" s="30" t="s">
        <v>518</v>
      </c>
      <c r="B545" s="31" t="s">
        <v>499</v>
      </c>
      <c r="C545" s="32" t="s">
        <v>1209</v>
      </c>
      <c r="D545" s="33">
        <v>644862.35</v>
      </c>
      <c r="E545" s="34" t="s">
        <v>42</v>
      </c>
      <c r="F545" s="35">
        <f t="shared" si="8"/>
        <v>644862.35</v>
      </c>
    </row>
    <row r="546" spans="1:6" ht="13.5">
      <c r="A546" s="18" t="s">
        <v>1210</v>
      </c>
      <c r="B546" s="19" t="s">
        <v>499</v>
      </c>
      <c r="C546" s="20" t="s">
        <v>1211</v>
      </c>
      <c r="D546" s="21">
        <v>3900</v>
      </c>
      <c r="E546" s="22">
        <v>3900</v>
      </c>
      <c r="F546" s="23" t="str">
        <f t="shared" si="8"/>
        <v>-</v>
      </c>
    </row>
    <row r="547" spans="1:6" ht="13.5">
      <c r="A547" s="30" t="s">
        <v>522</v>
      </c>
      <c r="B547" s="31" t="s">
        <v>499</v>
      </c>
      <c r="C547" s="32" t="s">
        <v>1212</v>
      </c>
      <c r="D547" s="33">
        <v>3900</v>
      </c>
      <c r="E547" s="34">
        <v>3900</v>
      </c>
      <c r="F547" s="35" t="str">
        <f t="shared" si="8"/>
        <v>-</v>
      </c>
    </row>
    <row r="548" spans="1:6" ht="79.5" customHeight="1">
      <c r="A548" s="30" t="s">
        <v>1213</v>
      </c>
      <c r="B548" s="31" t="s">
        <v>499</v>
      </c>
      <c r="C548" s="32" t="s">
        <v>1214</v>
      </c>
      <c r="D548" s="33">
        <v>3900</v>
      </c>
      <c r="E548" s="34">
        <v>3900</v>
      </c>
      <c r="F548" s="35" t="str">
        <f t="shared" si="8"/>
        <v>-</v>
      </c>
    </row>
    <row r="549" spans="1:6" ht="13.5">
      <c r="A549" s="30" t="s">
        <v>518</v>
      </c>
      <c r="B549" s="31" t="s">
        <v>499</v>
      </c>
      <c r="C549" s="32" t="s">
        <v>1215</v>
      </c>
      <c r="D549" s="33">
        <v>3900</v>
      </c>
      <c r="E549" s="34">
        <v>3900</v>
      </c>
      <c r="F549" s="35" t="str">
        <f t="shared" si="8"/>
        <v>-</v>
      </c>
    </row>
    <row r="550" spans="1:6" ht="13.5">
      <c r="A550" s="18" t="s">
        <v>1216</v>
      </c>
      <c r="B550" s="19" t="s">
        <v>499</v>
      </c>
      <c r="C550" s="20" t="s">
        <v>1217</v>
      </c>
      <c r="D550" s="21">
        <v>200000</v>
      </c>
      <c r="E550" s="22" t="s">
        <v>42</v>
      </c>
      <c r="F550" s="23">
        <f t="shared" si="8"/>
        <v>200000</v>
      </c>
    </row>
    <row r="551" spans="1:6" ht="13.5">
      <c r="A551" s="30" t="s">
        <v>522</v>
      </c>
      <c r="B551" s="31" t="s">
        <v>499</v>
      </c>
      <c r="C551" s="32" t="s">
        <v>1218</v>
      </c>
      <c r="D551" s="33">
        <v>200000</v>
      </c>
      <c r="E551" s="34" t="s">
        <v>42</v>
      </c>
      <c r="F551" s="35">
        <f t="shared" si="8"/>
        <v>200000</v>
      </c>
    </row>
    <row r="552" spans="1:6" ht="13.5">
      <c r="A552" s="30" t="s">
        <v>1219</v>
      </c>
      <c r="B552" s="31" t="s">
        <v>499</v>
      </c>
      <c r="C552" s="32" t="s">
        <v>1220</v>
      </c>
      <c r="D552" s="33">
        <v>200000</v>
      </c>
      <c r="E552" s="34" t="s">
        <v>42</v>
      </c>
      <c r="F552" s="35">
        <f t="shared" si="8"/>
        <v>200000</v>
      </c>
    </row>
    <row r="553" spans="1:6" ht="13.5">
      <c r="A553" s="30" t="s">
        <v>1221</v>
      </c>
      <c r="B553" s="31" t="s">
        <v>499</v>
      </c>
      <c r="C553" s="32" t="s">
        <v>1222</v>
      </c>
      <c r="D553" s="33">
        <v>200000</v>
      </c>
      <c r="E553" s="34" t="s">
        <v>42</v>
      </c>
      <c r="F553" s="35">
        <f t="shared" si="8"/>
        <v>200000</v>
      </c>
    </row>
    <row r="554" spans="1:6" ht="13.5">
      <c r="A554" s="18" t="s">
        <v>520</v>
      </c>
      <c r="B554" s="19" t="s">
        <v>499</v>
      </c>
      <c r="C554" s="20" t="s">
        <v>1223</v>
      </c>
      <c r="D554" s="21">
        <v>8738422.43</v>
      </c>
      <c r="E554" s="22">
        <v>4101066.41</v>
      </c>
      <c r="F554" s="23">
        <f t="shared" si="8"/>
        <v>4637356.02</v>
      </c>
    </row>
    <row r="555" spans="1:6" ht="63" customHeight="1">
      <c r="A555" s="30" t="s">
        <v>1224</v>
      </c>
      <c r="B555" s="31" t="s">
        <v>499</v>
      </c>
      <c r="C555" s="32" t="s">
        <v>1225</v>
      </c>
      <c r="D555" s="33">
        <v>5763205</v>
      </c>
      <c r="E555" s="34">
        <v>3150283.33</v>
      </c>
      <c r="F555" s="35">
        <f t="shared" si="8"/>
        <v>2612921.67</v>
      </c>
    </row>
    <row r="556" spans="1:6" ht="13.5">
      <c r="A556" s="30" t="s">
        <v>1131</v>
      </c>
      <c r="B556" s="31" t="s">
        <v>499</v>
      </c>
      <c r="C556" s="32" t="s">
        <v>1226</v>
      </c>
      <c r="D556" s="33">
        <v>5763205</v>
      </c>
      <c r="E556" s="34">
        <v>3150283.33</v>
      </c>
      <c r="F556" s="35">
        <f t="shared" si="8"/>
        <v>2612921.67</v>
      </c>
    </row>
    <row r="557" spans="1:6" ht="13.5">
      <c r="A557" s="30" t="s">
        <v>798</v>
      </c>
      <c r="B557" s="31" t="s">
        <v>499</v>
      </c>
      <c r="C557" s="32" t="s">
        <v>1227</v>
      </c>
      <c r="D557" s="33">
        <v>3318586</v>
      </c>
      <c r="E557" s="34">
        <v>1872242.12</v>
      </c>
      <c r="F557" s="35">
        <f t="shared" si="8"/>
        <v>1446343.88</v>
      </c>
    </row>
    <row r="558" spans="1:6" ht="65.25" customHeight="1">
      <c r="A558" s="30" t="s">
        <v>800</v>
      </c>
      <c r="B558" s="31" t="s">
        <v>499</v>
      </c>
      <c r="C558" s="32" t="s">
        <v>1228</v>
      </c>
      <c r="D558" s="33">
        <v>1002213</v>
      </c>
      <c r="E558" s="34">
        <v>524002.3</v>
      </c>
      <c r="F558" s="35">
        <f t="shared" si="8"/>
        <v>478210.7</v>
      </c>
    </row>
    <row r="559" spans="1:6" ht="39" customHeight="1">
      <c r="A559" s="30" t="s">
        <v>516</v>
      </c>
      <c r="B559" s="31" t="s">
        <v>499</v>
      </c>
      <c r="C559" s="32" t="s">
        <v>1229</v>
      </c>
      <c r="D559" s="33">
        <v>157551</v>
      </c>
      <c r="E559" s="34">
        <v>67488.44</v>
      </c>
      <c r="F559" s="35">
        <f t="shared" si="8"/>
        <v>90062.56</v>
      </c>
    </row>
    <row r="560" spans="1:6" ht="13.5">
      <c r="A560" s="30" t="s">
        <v>518</v>
      </c>
      <c r="B560" s="31" t="s">
        <v>499</v>
      </c>
      <c r="C560" s="32" t="s">
        <v>1230</v>
      </c>
      <c r="D560" s="33">
        <v>478095</v>
      </c>
      <c r="E560" s="34">
        <v>201527.8</v>
      </c>
      <c r="F560" s="35">
        <f t="shared" si="8"/>
        <v>276567.2</v>
      </c>
    </row>
    <row r="561" spans="1:6" ht="13.5">
      <c r="A561" s="30" t="s">
        <v>732</v>
      </c>
      <c r="B561" s="31" t="s">
        <v>499</v>
      </c>
      <c r="C561" s="32" t="s">
        <v>1231</v>
      </c>
      <c r="D561" s="33">
        <v>317400</v>
      </c>
      <c r="E561" s="34">
        <v>160520.67</v>
      </c>
      <c r="F561" s="35">
        <f t="shared" si="8"/>
        <v>156879.33</v>
      </c>
    </row>
    <row r="562" spans="1:6" ht="27">
      <c r="A562" s="30" t="s">
        <v>734</v>
      </c>
      <c r="B562" s="31" t="s">
        <v>499</v>
      </c>
      <c r="C562" s="32" t="s">
        <v>1232</v>
      </c>
      <c r="D562" s="33">
        <v>489360</v>
      </c>
      <c r="E562" s="34">
        <v>324502</v>
      </c>
      <c r="F562" s="35">
        <f t="shared" si="8"/>
        <v>164858</v>
      </c>
    </row>
    <row r="563" spans="1:6" ht="47.25" customHeight="1">
      <c r="A563" s="30" t="s">
        <v>1233</v>
      </c>
      <c r="B563" s="31" t="s">
        <v>499</v>
      </c>
      <c r="C563" s="32" t="s">
        <v>1234</v>
      </c>
      <c r="D563" s="33">
        <v>20000</v>
      </c>
      <c r="E563" s="34" t="s">
        <v>42</v>
      </c>
      <c r="F563" s="35">
        <f t="shared" si="8"/>
        <v>20000</v>
      </c>
    </row>
    <row r="564" spans="1:6" ht="33.75" customHeight="1">
      <c r="A564" s="30" t="s">
        <v>651</v>
      </c>
      <c r="B564" s="31" t="s">
        <v>499</v>
      </c>
      <c r="C564" s="32" t="s">
        <v>1235</v>
      </c>
      <c r="D564" s="33">
        <v>20000</v>
      </c>
      <c r="E564" s="34" t="s">
        <v>42</v>
      </c>
      <c r="F564" s="35">
        <f t="shared" si="8"/>
        <v>20000</v>
      </c>
    </row>
    <row r="565" spans="1:6" ht="13.5">
      <c r="A565" s="30" t="s">
        <v>518</v>
      </c>
      <c r="B565" s="31" t="s">
        <v>499</v>
      </c>
      <c r="C565" s="32" t="s">
        <v>1236</v>
      </c>
      <c r="D565" s="33">
        <v>20000</v>
      </c>
      <c r="E565" s="34" t="s">
        <v>42</v>
      </c>
      <c r="F565" s="35">
        <f t="shared" si="8"/>
        <v>20000</v>
      </c>
    </row>
    <row r="566" spans="1:6" ht="48.75" customHeight="1">
      <c r="A566" s="30" t="s">
        <v>1237</v>
      </c>
      <c r="B566" s="31" t="s">
        <v>499</v>
      </c>
      <c r="C566" s="32" t="s">
        <v>1238</v>
      </c>
      <c r="D566" s="33">
        <v>20000</v>
      </c>
      <c r="E566" s="34" t="s">
        <v>42</v>
      </c>
      <c r="F566" s="35">
        <f t="shared" si="8"/>
        <v>20000</v>
      </c>
    </row>
    <row r="567" spans="1:6" ht="34.5" customHeight="1">
      <c r="A567" s="30" t="s">
        <v>651</v>
      </c>
      <c r="B567" s="31" t="s">
        <v>499</v>
      </c>
      <c r="C567" s="32" t="s">
        <v>1239</v>
      </c>
      <c r="D567" s="33">
        <v>20000</v>
      </c>
      <c r="E567" s="34" t="s">
        <v>42</v>
      </c>
      <c r="F567" s="35">
        <f t="shared" si="8"/>
        <v>20000</v>
      </c>
    </row>
    <row r="568" spans="1:6" ht="13.5">
      <c r="A568" s="30" t="s">
        <v>518</v>
      </c>
      <c r="B568" s="31" t="s">
        <v>499</v>
      </c>
      <c r="C568" s="32" t="s">
        <v>1240</v>
      </c>
      <c r="D568" s="33">
        <v>20000</v>
      </c>
      <c r="E568" s="34" t="s">
        <v>42</v>
      </c>
      <c r="F568" s="35">
        <f t="shared" si="8"/>
        <v>20000</v>
      </c>
    </row>
    <row r="569" spans="1:6" ht="36" customHeight="1">
      <c r="A569" s="30" t="s">
        <v>1241</v>
      </c>
      <c r="B569" s="31" t="s">
        <v>499</v>
      </c>
      <c r="C569" s="32" t="s">
        <v>1242</v>
      </c>
      <c r="D569" s="33">
        <v>10000</v>
      </c>
      <c r="E569" s="34" t="s">
        <v>42</v>
      </c>
      <c r="F569" s="35">
        <f t="shared" si="8"/>
        <v>10000</v>
      </c>
    </row>
    <row r="570" spans="1:6" ht="27">
      <c r="A570" s="30" t="s">
        <v>651</v>
      </c>
      <c r="B570" s="31" t="s">
        <v>499</v>
      </c>
      <c r="C570" s="32" t="s">
        <v>1243</v>
      </c>
      <c r="D570" s="33">
        <v>10000</v>
      </c>
      <c r="E570" s="34" t="s">
        <v>42</v>
      </c>
      <c r="F570" s="35">
        <f t="shared" si="8"/>
        <v>10000</v>
      </c>
    </row>
    <row r="571" spans="1:6" ht="13.5">
      <c r="A571" s="30" t="s">
        <v>518</v>
      </c>
      <c r="B571" s="31" t="s">
        <v>499</v>
      </c>
      <c r="C571" s="32" t="s">
        <v>1244</v>
      </c>
      <c r="D571" s="33">
        <v>10000</v>
      </c>
      <c r="E571" s="34" t="s">
        <v>42</v>
      </c>
      <c r="F571" s="35">
        <f t="shared" si="8"/>
        <v>10000</v>
      </c>
    </row>
    <row r="572" spans="1:6" ht="13.5">
      <c r="A572" s="30" t="s">
        <v>522</v>
      </c>
      <c r="B572" s="31" t="s">
        <v>499</v>
      </c>
      <c r="C572" s="32" t="s">
        <v>1245</v>
      </c>
      <c r="D572" s="33">
        <v>2925217.43</v>
      </c>
      <c r="E572" s="34">
        <v>950783.08</v>
      </c>
      <c r="F572" s="35">
        <f t="shared" si="8"/>
        <v>1974434.35</v>
      </c>
    </row>
    <row r="573" spans="1:6" ht="36" customHeight="1">
      <c r="A573" s="30" t="s">
        <v>1246</v>
      </c>
      <c r="B573" s="31" t="s">
        <v>499</v>
      </c>
      <c r="C573" s="32" t="s">
        <v>1247</v>
      </c>
      <c r="D573" s="33">
        <v>1261600</v>
      </c>
      <c r="E573" s="34">
        <v>892949.45</v>
      </c>
      <c r="F573" s="35">
        <f t="shared" si="8"/>
        <v>368650.55000000005</v>
      </c>
    </row>
    <row r="574" spans="1:6" ht="34.5" customHeight="1">
      <c r="A574" s="30" t="s">
        <v>510</v>
      </c>
      <c r="B574" s="31" t="s">
        <v>499</v>
      </c>
      <c r="C574" s="32" t="s">
        <v>1248</v>
      </c>
      <c r="D574" s="33">
        <v>969461</v>
      </c>
      <c r="E574" s="34">
        <v>713456.71</v>
      </c>
      <c r="F574" s="35">
        <f t="shared" si="8"/>
        <v>256004.29000000004</v>
      </c>
    </row>
    <row r="575" spans="1:6" ht="66" customHeight="1">
      <c r="A575" s="30" t="s">
        <v>514</v>
      </c>
      <c r="B575" s="31" t="s">
        <v>499</v>
      </c>
      <c r="C575" s="32" t="s">
        <v>1249</v>
      </c>
      <c r="D575" s="33">
        <v>292139</v>
      </c>
      <c r="E575" s="34">
        <v>179492.74</v>
      </c>
      <c r="F575" s="35">
        <f t="shared" si="8"/>
        <v>112646.26000000001</v>
      </c>
    </row>
    <row r="576" spans="1:6" ht="33" customHeight="1">
      <c r="A576" s="30" t="s">
        <v>1250</v>
      </c>
      <c r="B576" s="31" t="s">
        <v>499</v>
      </c>
      <c r="C576" s="32" t="s">
        <v>1251</v>
      </c>
      <c r="D576" s="33">
        <v>938700</v>
      </c>
      <c r="E576" s="34" t="s">
        <v>42</v>
      </c>
      <c r="F576" s="35">
        <f t="shared" si="8"/>
        <v>938700</v>
      </c>
    </row>
    <row r="577" spans="1:6" ht="33" customHeight="1">
      <c r="A577" s="30" t="s">
        <v>516</v>
      </c>
      <c r="B577" s="31" t="s">
        <v>499</v>
      </c>
      <c r="C577" s="32" t="s">
        <v>1252</v>
      </c>
      <c r="D577" s="33">
        <v>65000</v>
      </c>
      <c r="E577" s="34" t="s">
        <v>42</v>
      </c>
      <c r="F577" s="35">
        <f t="shared" si="8"/>
        <v>65000</v>
      </c>
    </row>
    <row r="578" spans="1:6" ht="13.5">
      <c r="A578" s="30" t="s">
        <v>518</v>
      </c>
      <c r="B578" s="31" t="s">
        <v>499</v>
      </c>
      <c r="C578" s="32" t="s">
        <v>1253</v>
      </c>
      <c r="D578" s="33">
        <v>873700</v>
      </c>
      <c r="E578" s="34" t="s">
        <v>42</v>
      </c>
      <c r="F578" s="35">
        <f aca="true" t="shared" si="9" ref="F578:F640">IF(OR(D578="-",IF(E578="-",0,E578)&gt;=IF(D578="-",0,D578)),"-",IF(D578="-",0,D578)-IF(E578="-",0,E578))</f>
        <v>873700</v>
      </c>
    </row>
    <row r="579" spans="1:6" ht="180.75" customHeight="1">
      <c r="A579" s="36" t="s">
        <v>1254</v>
      </c>
      <c r="B579" s="31" t="s">
        <v>499</v>
      </c>
      <c r="C579" s="32" t="s">
        <v>1255</v>
      </c>
      <c r="D579" s="33">
        <v>139000</v>
      </c>
      <c r="E579" s="34">
        <v>57833.63</v>
      </c>
      <c r="F579" s="35">
        <f t="shared" si="9"/>
        <v>81166.37</v>
      </c>
    </row>
    <row r="580" spans="1:6" ht="36" customHeight="1">
      <c r="A580" s="30" t="s">
        <v>510</v>
      </c>
      <c r="B580" s="31" t="s">
        <v>499</v>
      </c>
      <c r="C580" s="32" t="s">
        <v>1256</v>
      </c>
      <c r="D580" s="33">
        <v>92700</v>
      </c>
      <c r="E580" s="34">
        <v>44419.05</v>
      </c>
      <c r="F580" s="35">
        <f t="shared" si="9"/>
        <v>48280.95</v>
      </c>
    </row>
    <row r="581" spans="1:6" ht="66.75" customHeight="1">
      <c r="A581" s="30" t="s">
        <v>514</v>
      </c>
      <c r="B581" s="31" t="s">
        <v>499</v>
      </c>
      <c r="C581" s="32" t="s">
        <v>1257</v>
      </c>
      <c r="D581" s="33">
        <v>29900</v>
      </c>
      <c r="E581" s="34">
        <v>13414.58</v>
      </c>
      <c r="F581" s="35">
        <f t="shared" si="9"/>
        <v>16485.42</v>
      </c>
    </row>
    <row r="582" spans="1:6" ht="13.5">
      <c r="A582" s="30" t="s">
        <v>518</v>
      </c>
      <c r="B582" s="31" t="s">
        <v>499</v>
      </c>
      <c r="C582" s="32" t="s">
        <v>1258</v>
      </c>
      <c r="D582" s="33">
        <v>16400</v>
      </c>
      <c r="E582" s="34" t="s">
        <v>42</v>
      </c>
      <c r="F582" s="35">
        <f t="shared" si="9"/>
        <v>16400</v>
      </c>
    </row>
    <row r="583" spans="1:6" ht="110.25">
      <c r="A583" s="36" t="s">
        <v>1259</v>
      </c>
      <c r="B583" s="31" t="s">
        <v>499</v>
      </c>
      <c r="C583" s="32" t="s">
        <v>1260</v>
      </c>
      <c r="D583" s="33">
        <v>585915.41</v>
      </c>
      <c r="E583" s="34" t="s">
        <v>42</v>
      </c>
      <c r="F583" s="35">
        <f t="shared" si="9"/>
        <v>585915.41</v>
      </c>
    </row>
    <row r="584" spans="1:6" ht="13.5">
      <c r="A584" s="30" t="s">
        <v>518</v>
      </c>
      <c r="B584" s="31" t="s">
        <v>499</v>
      </c>
      <c r="C584" s="32" t="s">
        <v>1261</v>
      </c>
      <c r="D584" s="33">
        <v>585915.41</v>
      </c>
      <c r="E584" s="34" t="s">
        <v>42</v>
      </c>
      <c r="F584" s="35">
        <f t="shared" si="9"/>
        <v>585915.41</v>
      </c>
    </row>
    <row r="585" spans="1:6" ht="110.25">
      <c r="A585" s="36" t="s">
        <v>1259</v>
      </c>
      <c r="B585" s="31" t="s">
        <v>499</v>
      </c>
      <c r="C585" s="32" t="s">
        <v>1262</v>
      </c>
      <c r="D585" s="33">
        <v>2.02</v>
      </c>
      <c r="E585" s="34" t="s">
        <v>42</v>
      </c>
      <c r="F585" s="35">
        <f t="shared" si="9"/>
        <v>2.02</v>
      </c>
    </row>
    <row r="586" spans="1:6" ht="13.5">
      <c r="A586" s="30" t="s">
        <v>518</v>
      </c>
      <c r="B586" s="31" t="s">
        <v>499</v>
      </c>
      <c r="C586" s="32" t="s">
        <v>1263</v>
      </c>
      <c r="D586" s="33">
        <v>2.02</v>
      </c>
      <c r="E586" s="34" t="s">
        <v>42</v>
      </c>
      <c r="F586" s="35">
        <f t="shared" si="9"/>
        <v>2.02</v>
      </c>
    </row>
    <row r="587" spans="1:6" ht="27">
      <c r="A587" s="30" t="s">
        <v>1115</v>
      </c>
      <c r="B587" s="31" t="s">
        <v>499</v>
      </c>
      <c r="C587" s="32" t="s">
        <v>1264</v>
      </c>
      <c r="D587" s="33">
        <v>3774400</v>
      </c>
      <c r="E587" s="34">
        <v>1963239.79</v>
      </c>
      <c r="F587" s="35">
        <f t="shared" si="9"/>
        <v>1811160.21</v>
      </c>
    </row>
    <row r="588" spans="1:6" ht="13.5">
      <c r="A588" s="18" t="s">
        <v>1265</v>
      </c>
      <c r="B588" s="19" t="s">
        <v>499</v>
      </c>
      <c r="C588" s="20" t="s">
        <v>1266</v>
      </c>
      <c r="D588" s="21">
        <v>3774400</v>
      </c>
      <c r="E588" s="22">
        <v>1963239.79</v>
      </c>
      <c r="F588" s="23">
        <f t="shared" si="9"/>
        <v>1811160.21</v>
      </c>
    </row>
    <row r="589" spans="1:6" ht="13.5">
      <c r="A589" s="30" t="s">
        <v>522</v>
      </c>
      <c r="B589" s="31" t="s">
        <v>499</v>
      </c>
      <c r="C589" s="32" t="s">
        <v>1267</v>
      </c>
      <c r="D589" s="33">
        <v>3774400</v>
      </c>
      <c r="E589" s="34">
        <v>1963239.79</v>
      </c>
      <c r="F589" s="35">
        <f t="shared" si="9"/>
        <v>1811160.21</v>
      </c>
    </row>
    <row r="590" spans="1:6" ht="110.25">
      <c r="A590" s="36" t="s">
        <v>1268</v>
      </c>
      <c r="B590" s="31" t="s">
        <v>499</v>
      </c>
      <c r="C590" s="32" t="s">
        <v>1269</v>
      </c>
      <c r="D590" s="33">
        <v>3774400</v>
      </c>
      <c r="E590" s="34">
        <v>1963239.79</v>
      </c>
      <c r="F590" s="35">
        <f t="shared" si="9"/>
        <v>1811160.21</v>
      </c>
    </row>
    <row r="591" spans="1:6" ht="36" customHeight="1">
      <c r="A591" s="30" t="s">
        <v>510</v>
      </c>
      <c r="B591" s="31" t="s">
        <v>499</v>
      </c>
      <c r="C591" s="32" t="s">
        <v>1270</v>
      </c>
      <c r="D591" s="33">
        <v>2290602.6</v>
      </c>
      <c r="E591" s="34">
        <v>1163187.06</v>
      </c>
      <c r="F591" s="35">
        <f t="shared" si="9"/>
        <v>1127415.54</v>
      </c>
    </row>
    <row r="592" spans="1:6" ht="49.5" customHeight="1">
      <c r="A592" s="30" t="s">
        <v>512</v>
      </c>
      <c r="B592" s="31" t="s">
        <v>499</v>
      </c>
      <c r="C592" s="32" t="s">
        <v>1271</v>
      </c>
      <c r="D592" s="33">
        <v>500</v>
      </c>
      <c r="E592" s="34">
        <v>455</v>
      </c>
      <c r="F592" s="35">
        <f t="shared" si="9"/>
        <v>45</v>
      </c>
    </row>
    <row r="593" spans="1:6" ht="65.25" customHeight="1">
      <c r="A593" s="30" t="s">
        <v>514</v>
      </c>
      <c r="B593" s="31" t="s">
        <v>499</v>
      </c>
      <c r="C593" s="32" t="s">
        <v>1272</v>
      </c>
      <c r="D593" s="33">
        <v>614797.4</v>
      </c>
      <c r="E593" s="34">
        <v>349745.14</v>
      </c>
      <c r="F593" s="35">
        <f t="shared" si="9"/>
        <v>265052.26</v>
      </c>
    </row>
    <row r="594" spans="1:6" ht="27">
      <c r="A594" s="30" t="s">
        <v>516</v>
      </c>
      <c r="B594" s="31" t="s">
        <v>499</v>
      </c>
      <c r="C594" s="32" t="s">
        <v>1273</v>
      </c>
      <c r="D594" s="33">
        <v>315100</v>
      </c>
      <c r="E594" s="34">
        <v>106671.55</v>
      </c>
      <c r="F594" s="35">
        <f t="shared" si="9"/>
        <v>208428.45</v>
      </c>
    </row>
    <row r="595" spans="1:6" ht="13.5">
      <c r="A595" s="30" t="s">
        <v>518</v>
      </c>
      <c r="B595" s="31" t="s">
        <v>499</v>
      </c>
      <c r="C595" s="32" t="s">
        <v>1274</v>
      </c>
      <c r="D595" s="33">
        <v>443400</v>
      </c>
      <c r="E595" s="34">
        <v>263727.73</v>
      </c>
      <c r="F595" s="35">
        <f t="shared" si="9"/>
        <v>179672.27000000002</v>
      </c>
    </row>
    <row r="596" spans="1:6" ht="13.5">
      <c r="A596" s="30" t="s">
        <v>732</v>
      </c>
      <c r="B596" s="31" t="s">
        <v>499</v>
      </c>
      <c r="C596" s="32" t="s">
        <v>1275</v>
      </c>
      <c r="D596" s="33">
        <v>110000</v>
      </c>
      <c r="E596" s="34">
        <v>79453.31</v>
      </c>
      <c r="F596" s="35">
        <f t="shared" si="9"/>
        <v>30546.690000000002</v>
      </c>
    </row>
    <row r="597" spans="1:6" ht="13.5">
      <c r="A597" s="30" t="s">
        <v>1156</v>
      </c>
      <c r="B597" s="31" t="s">
        <v>499</v>
      </c>
      <c r="C597" s="32" t="s">
        <v>1276</v>
      </c>
      <c r="D597" s="33">
        <v>815450</v>
      </c>
      <c r="E597" s="34">
        <v>234440.96</v>
      </c>
      <c r="F597" s="35">
        <f t="shared" si="9"/>
        <v>581009.04</v>
      </c>
    </row>
    <row r="598" spans="1:6" ht="13.5">
      <c r="A598" s="18" t="s">
        <v>1277</v>
      </c>
      <c r="B598" s="19" t="s">
        <v>499</v>
      </c>
      <c r="C598" s="20" t="s">
        <v>1278</v>
      </c>
      <c r="D598" s="21">
        <v>515450</v>
      </c>
      <c r="E598" s="22">
        <v>234440.96</v>
      </c>
      <c r="F598" s="23">
        <f t="shared" si="9"/>
        <v>281009.04000000004</v>
      </c>
    </row>
    <row r="599" spans="1:6" ht="53.25" customHeight="1">
      <c r="A599" s="30" t="s">
        <v>780</v>
      </c>
      <c r="B599" s="31" t="s">
        <v>499</v>
      </c>
      <c r="C599" s="32" t="s">
        <v>1279</v>
      </c>
      <c r="D599" s="33">
        <v>150</v>
      </c>
      <c r="E599" s="34" t="s">
        <v>42</v>
      </c>
      <c r="F599" s="35">
        <f t="shared" si="9"/>
        <v>150</v>
      </c>
    </row>
    <row r="600" spans="1:6" ht="36.75" customHeight="1">
      <c r="A600" s="30" t="s">
        <v>651</v>
      </c>
      <c r="B600" s="31" t="s">
        <v>499</v>
      </c>
      <c r="C600" s="32" t="s">
        <v>1280</v>
      </c>
      <c r="D600" s="33">
        <v>150</v>
      </c>
      <c r="E600" s="34" t="s">
        <v>42</v>
      </c>
      <c r="F600" s="35">
        <f t="shared" si="9"/>
        <v>150</v>
      </c>
    </row>
    <row r="601" spans="1:6" ht="13.5">
      <c r="A601" s="30" t="s">
        <v>518</v>
      </c>
      <c r="B601" s="31" t="s">
        <v>499</v>
      </c>
      <c r="C601" s="32" t="s">
        <v>1281</v>
      </c>
      <c r="D601" s="33">
        <v>150</v>
      </c>
      <c r="E601" s="34" t="s">
        <v>42</v>
      </c>
      <c r="F601" s="35">
        <f t="shared" si="9"/>
        <v>150</v>
      </c>
    </row>
    <row r="602" spans="1:6" ht="13.5">
      <c r="A602" s="30" t="s">
        <v>522</v>
      </c>
      <c r="B602" s="31" t="s">
        <v>499</v>
      </c>
      <c r="C602" s="32" t="s">
        <v>1282</v>
      </c>
      <c r="D602" s="33">
        <v>515300</v>
      </c>
      <c r="E602" s="34">
        <v>234440.96</v>
      </c>
      <c r="F602" s="35">
        <f t="shared" si="9"/>
        <v>280859.04000000004</v>
      </c>
    </row>
    <row r="603" spans="1:6" ht="31.5" customHeight="1">
      <c r="A603" s="30" t="s">
        <v>1283</v>
      </c>
      <c r="B603" s="31" t="s">
        <v>499</v>
      </c>
      <c r="C603" s="32" t="s">
        <v>1284</v>
      </c>
      <c r="D603" s="33">
        <v>515300</v>
      </c>
      <c r="E603" s="34">
        <v>234440.96</v>
      </c>
      <c r="F603" s="35">
        <f t="shared" si="9"/>
        <v>280859.04000000004</v>
      </c>
    </row>
    <row r="604" spans="1:6" ht="31.5" customHeight="1">
      <c r="A604" s="30" t="s">
        <v>510</v>
      </c>
      <c r="B604" s="31" t="s">
        <v>499</v>
      </c>
      <c r="C604" s="32" t="s">
        <v>1285</v>
      </c>
      <c r="D604" s="33">
        <v>353000</v>
      </c>
      <c r="E604" s="34">
        <v>169696.46</v>
      </c>
      <c r="F604" s="35">
        <f t="shared" si="9"/>
        <v>183303.54</v>
      </c>
    </row>
    <row r="605" spans="1:6" ht="66.75" customHeight="1">
      <c r="A605" s="30" t="s">
        <v>514</v>
      </c>
      <c r="B605" s="31" t="s">
        <v>499</v>
      </c>
      <c r="C605" s="32" t="s">
        <v>1286</v>
      </c>
      <c r="D605" s="33">
        <v>110000</v>
      </c>
      <c r="E605" s="34">
        <v>42770.52</v>
      </c>
      <c r="F605" s="35">
        <f t="shared" si="9"/>
        <v>67229.48000000001</v>
      </c>
    </row>
    <row r="606" spans="1:6" ht="36.75" customHeight="1">
      <c r="A606" s="30" t="s">
        <v>516</v>
      </c>
      <c r="B606" s="31" t="s">
        <v>499</v>
      </c>
      <c r="C606" s="32" t="s">
        <v>1287</v>
      </c>
      <c r="D606" s="33">
        <v>10000</v>
      </c>
      <c r="E606" s="34" t="s">
        <v>42</v>
      </c>
      <c r="F606" s="35">
        <f t="shared" si="9"/>
        <v>10000</v>
      </c>
    </row>
    <row r="607" spans="1:6" ht="13.5">
      <c r="A607" s="30" t="s">
        <v>518</v>
      </c>
      <c r="B607" s="31" t="s">
        <v>499</v>
      </c>
      <c r="C607" s="32" t="s">
        <v>1288</v>
      </c>
      <c r="D607" s="33">
        <v>42300</v>
      </c>
      <c r="E607" s="34">
        <v>21973.98</v>
      </c>
      <c r="F607" s="35">
        <f t="shared" si="9"/>
        <v>20326.02</v>
      </c>
    </row>
    <row r="608" spans="1:6" ht="36" customHeight="1">
      <c r="A608" s="18" t="s">
        <v>1158</v>
      </c>
      <c r="B608" s="19" t="s">
        <v>499</v>
      </c>
      <c r="C608" s="20" t="s">
        <v>1289</v>
      </c>
      <c r="D608" s="21">
        <v>300000</v>
      </c>
      <c r="E608" s="22" t="s">
        <v>42</v>
      </c>
      <c r="F608" s="23">
        <f t="shared" si="9"/>
        <v>300000</v>
      </c>
    </row>
    <row r="609" spans="1:6" ht="65.25" customHeight="1">
      <c r="A609" s="30" t="s">
        <v>1290</v>
      </c>
      <c r="B609" s="31" t="s">
        <v>499</v>
      </c>
      <c r="C609" s="32" t="s">
        <v>1291</v>
      </c>
      <c r="D609" s="33">
        <v>300000</v>
      </c>
      <c r="E609" s="34" t="s">
        <v>42</v>
      </c>
      <c r="F609" s="35">
        <f t="shared" si="9"/>
        <v>300000</v>
      </c>
    </row>
    <row r="610" spans="1:6" ht="33" customHeight="1">
      <c r="A610" s="30" t="s">
        <v>651</v>
      </c>
      <c r="B610" s="31" t="s">
        <v>499</v>
      </c>
      <c r="C610" s="32" t="s">
        <v>1292</v>
      </c>
      <c r="D610" s="33">
        <v>300000</v>
      </c>
      <c r="E610" s="34" t="s">
        <v>42</v>
      </c>
      <c r="F610" s="35">
        <f t="shared" si="9"/>
        <v>300000</v>
      </c>
    </row>
    <row r="611" spans="1:6" ht="69">
      <c r="A611" s="30" t="s">
        <v>1293</v>
      </c>
      <c r="B611" s="31" t="s">
        <v>499</v>
      </c>
      <c r="C611" s="32" t="s">
        <v>1294</v>
      </c>
      <c r="D611" s="33">
        <v>300000</v>
      </c>
      <c r="E611" s="34" t="s">
        <v>42</v>
      </c>
      <c r="F611" s="35">
        <f t="shared" si="9"/>
        <v>300000</v>
      </c>
    </row>
    <row r="612" spans="1:6" ht="13.5">
      <c r="A612" s="30" t="s">
        <v>1295</v>
      </c>
      <c r="B612" s="31" t="s">
        <v>499</v>
      </c>
      <c r="C612" s="32" t="s">
        <v>1296</v>
      </c>
      <c r="D612" s="33">
        <v>700000</v>
      </c>
      <c r="E612" s="34">
        <v>69333.34</v>
      </c>
      <c r="F612" s="35">
        <f t="shared" si="9"/>
        <v>630666.66</v>
      </c>
    </row>
    <row r="613" spans="1:6" ht="27">
      <c r="A613" s="18" t="s">
        <v>1297</v>
      </c>
      <c r="B613" s="19" t="s">
        <v>499</v>
      </c>
      <c r="C613" s="20" t="s">
        <v>1298</v>
      </c>
      <c r="D613" s="21">
        <v>700000</v>
      </c>
      <c r="E613" s="22">
        <v>69333.34</v>
      </c>
      <c r="F613" s="23">
        <f t="shared" si="9"/>
        <v>630666.66</v>
      </c>
    </row>
    <row r="614" spans="1:6" ht="48.75" customHeight="1">
      <c r="A614" s="30" t="s">
        <v>1299</v>
      </c>
      <c r="B614" s="31" t="s">
        <v>499</v>
      </c>
      <c r="C614" s="32" t="s">
        <v>1300</v>
      </c>
      <c r="D614" s="33">
        <v>700000</v>
      </c>
      <c r="E614" s="34">
        <v>69333.34</v>
      </c>
      <c r="F614" s="35">
        <f t="shared" si="9"/>
        <v>630666.66</v>
      </c>
    </row>
    <row r="615" spans="1:6" ht="36" customHeight="1">
      <c r="A615" s="30" t="s">
        <v>651</v>
      </c>
      <c r="B615" s="31" t="s">
        <v>499</v>
      </c>
      <c r="C615" s="32" t="s">
        <v>1301</v>
      </c>
      <c r="D615" s="33">
        <v>700000</v>
      </c>
      <c r="E615" s="34">
        <v>69333.34</v>
      </c>
      <c r="F615" s="35">
        <f t="shared" si="9"/>
        <v>630666.66</v>
      </c>
    </row>
    <row r="616" spans="1:6" ht="13.5">
      <c r="A616" s="30" t="s">
        <v>518</v>
      </c>
      <c r="B616" s="31" t="s">
        <v>499</v>
      </c>
      <c r="C616" s="32" t="s">
        <v>1302</v>
      </c>
      <c r="D616" s="33">
        <v>700000</v>
      </c>
      <c r="E616" s="34">
        <v>69333.34</v>
      </c>
      <c r="F616" s="35">
        <f t="shared" si="9"/>
        <v>630666.66</v>
      </c>
    </row>
    <row r="617" spans="1:6" ht="13.5">
      <c r="A617" s="30" t="s">
        <v>539</v>
      </c>
      <c r="B617" s="31" t="s">
        <v>499</v>
      </c>
      <c r="C617" s="32" t="s">
        <v>1303</v>
      </c>
      <c r="D617" s="33">
        <v>200000</v>
      </c>
      <c r="E617" s="34">
        <v>5800</v>
      </c>
      <c r="F617" s="35">
        <f t="shared" si="9"/>
        <v>194200</v>
      </c>
    </row>
    <row r="618" spans="1:6" ht="38.25" customHeight="1">
      <c r="A618" s="18" t="s">
        <v>1304</v>
      </c>
      <c r="B618" s="19" t="s">
        <v>499</v>
      </c>
      <c r="C618" s="20" t="s">
        <v>1305</v>
      </c>
      <c r="D618" s="21">
        <v>200000</v>
      </c>
      <c r="E618" s="22">
        <v>5800</v>
      </c>
      <c r="F618" s="23">
        <f t="shared" si="9"/>
        <v>194200</v>
      </c>
    </row>
    <row r="619" spans="1:6" ht="49.5" customHeight="1">
      <c r="A619" s="30" t="s">
        <v>1306</v>
      </c>
      <c r="B619" s="31" t="s">
        <v>499</v>
      </c>
      <c r="C619" s="32" t="s">
        <v>1307</v>
      </c>
      <c r="D619" s="33">
        <v>200000</v>
      </c>
      <c r="E619" s="34">
        <v>5800</v>
      </c>
      <c r="F619" s="35">
        <f t="shared" si="9"/>
        <v>194200</v>
      </c>
    </row>
    <row r="620" spans="1:6" ht="33.75" customHeight="1">
      <c r="A620" s="30" t="s">
        <v>651</v>
      </c>
      <c r="B620" s="31" t="s">
        <v>499</v>
      </c>
      <c r="C620" s="32" t="s">
        <v>1308</v>
      </c>
      <c r="D620" s="33">
        <v>200000</v>
      </c>
      <c r="E620" s="34">
        <v>5800</v>
      </c>
      <c r="F620" s="35">
        <f t="shared" si="9"/>
        <v>194200</v>
      </c>
    </row>
    <row r="621" spans="1:6" ht="13.5">
      <c r="A621" s="30" t="s">
        <v>518</v>
      </c>
      <c r="B621" s="31" t="s">
        <v>499</v>
      </c>
      <c r="C621" s="32" t="s">
        <v>1309</v>
      </c>
      <c r="D621" s="33">
        <v>200000</v>
      </c>
      <c r="E621" s="34">
        <v>5800</v>
      </c>
      <c r="F621" s="35">
        <f t="shared" si="9"/>
        <v>194200</v>
      </c>
    </row>
    <row r="622" spans="1:6" ht="13.5">
      <c r="A622" s="30" t="s">
        <v>788</v>
      </c>
      <c r="B622" s="31" t="s">
        <v>499</v>
      </c>
      <c r="C622" s="32" t="s">
        <v>1310</v>
      </c>
      <c r="D622" s="33">
        <v>316900</v>
      </c>
      <c r="E622" s="34">
        <v>316900</v>
      </c>
      <c r="F622" s="35" t="str">
        <f t="shared" si="9"/>
        <v>-</v>
      </c>
    </row>
    <row r="623" spans="1:6" ht="33.75" customHeight="1">
      <c r="A623" s="18" t="s">
        <v>855</v>
      </c>
      <c r="B623" s="19" t="s">
        <v>499</v>
      </c>
      <c r="C623" s="20" t="s">
        <v>1311</v>
      </c>
      <c r="D623" s="21">
        <v>316900</v>
      </c>
      <c r="E623" s="22">
        <v>316900</v>
      </c>
      <c r="F623" s="23" t="str">
        <f t="shared" si="9"/>
        <v>-</v>
      </c>
    </row>
    <row r="624" spans="1:6" ht="66" customHeight="1">
      <c r="A624" s="30" t="s">
        <v>1224</v>
      </c>
      <c r="B624" s="31" t="s">
        <v>499</v>
      </c>
      <c r="C624" s="32" t="s">
        <v>1312</v>
      </c>
      <c r="D624" s="33">
        <v>316900</v>
      </c>
      <c r="E624" s="34">
        <v>316900</v>
      </c>
      <c r="F624" s="35" t="str">
        <f t="shared" si="9"/>
        <v>-</v>
      </c>
    </row>
    <row r="625" spans="1:6" ht="64.5" customHeight="1">
      <c r="A625" s="30" t="s">
        <v>1313</v>
      </c>
      <c r="B625" s="31" t="s">
        <v>499</v>
      </c>
      <c r="C625" s="32" t="s">
        <v>1314</v>
      </c>
      <c r="D625" s="33">
        <v>316900</v>
      </c>
      <c r="E625" s="34">
        <v>316900</v>
      </c>
      <c r="F625" s="35" t="str">
        <f t="shared" si="9"/>
        <v>-</v>
      </c>
    </row>
    <row r="626" spans="1:6" ht="13.5">
      <c r="A626" s="30" t="s">
        <v>518</v>
      </c>
      <c r="B626" s="31" t="s">
        <v>499</v>
      </c>
      <c r="C626" s="32" t="s">
        <v>1315</v>
      </c>
      <c r="D626" s="33">
        <v>316900</v>
      </c>
      <c r="E626" s="34">
        <v>316900</v>
      </c>
      <c r="F626" s="35" t="str">
        <f t="shared" si="9"/>
        <v>-</v>
      </c>
    </row>
    <row r="627" spans="1:6" ht="13.5">
      <c r="A627" s="30" t="s">
        <v>745</v>
      </c>
      <c r="B627" s="31" t="s">
        <v>499</v>
      </c>
      <c r="C627" s="32" t="s">
        <v>1316</v>
      </c>
      <c r="D627" s="33">
        <v>11704890</v>
      </c>
      <c r="E627" s="34">
        <v>6821694.5</v>
      </c>
      <c r="F627" s="35">
        <f t="shared" si="9"/>
        <v>4883195.5</v>
      </c>
    </row>
    <row r="628" spans="1:6" ht="13.5">
      <c r="A628" s="18" t="s">
        <v>747</v>
      </c>
      <c r="B628" s="19" t="s">
        <v>499</v>
      </c>
      <c r="C628" s="20" t="s">
        <v>1317</v>
      </c>
      <c r="D628" s="21">
        <v>11704890</v>
      </c>
      <c r="E628" s="22">
        <v>6821694.5</v>
      </c>
      <c r="F628" s="23">
        <f t="shared" si="9"/>
        <v>4883195.5</v>
      </c>
    </row>
    <row r="629" spans="1:6" ht="13.5">
      <c r="A629" s="30" t="s">
        <v>522</v>
      </c>
      <c r="B629" s="31" t="s">
        <v>499</v>
      </c>
      <c r="C629" s="32" t="s">
        <v>1318</v>
      </c>
      <c r="D629" s="33">
        <v>11704890</v>
      </c>
      <c r="E629" s="34">
        <v>6821694.5</v>
      </c>
      <c r="F629" s="35">
        <f t="shared" si="9"/>
        <v>4883195.5</v>
      </c>
    </row>
    <row r="630" spans="1:6" ht="48" customHeight="1">
      <c r="A630" s="30" t="s">
        <v>1319</v>
      </c>
      <c r="B630" s="31" t="s">
        <v>499</v>
      </c>
      <c r="C630" s="32" t="s">
        <v>1320</v>
      </c>
      <c r="D630" s="33">
        <v>11704890</v>
      </c>
      <c r="E630" s="34">
        <v>6821694.5</v>
      </c>
      <c r="F630" s="35">
        <f t="shared" si="9"/>
        <v>4883195.5</v>
      </c>
    </row>
    <row r="631" spans="1:6" ht="13.5">
      <c r="A631" s="30" t="s">
        <v>1321</v>
      </c>
      <c r="B631" s="31" t="s">
        <v>499</v>
      </c>
      <c r="C631" s="32" t="s">
        <v>1322</v>
      </c>
      <c r="D631" s="33">
        <v>11704890</v>
      </c>
      <c r="E631" s="34">
        <v>6821694.5</v>
      </c>
      <c r="F631" s="35">
        <f t="shared" si="9"/>
        <v>4883195.5</v>
      </c>
    </row>
    <row r="632" spans="1:6" ht="13.5">
      <c r="A632" s="30" t="s">
        <v>1323</v>
      </c>
      <c r="B632" s="31" t="s">
        <v>499</v>
      </c>
      <c r="C632" s="32" t="s">
        <v>1324</v>
      </c>
      <c r="D632" s="33">
        <v>3598764</v>
      </c>
      <c r="E632" s="34">
        <v>2277471.78</v>
      </c>
      <c r="F632" s="35">
        <f t="shared" si="9"/>
        <v>1321292.2200000002</v>
      </c>
    </row>
    <row r="633" spans="1:6" ht="13.5">
      <c r="A633" s="18" t="s">
        <v>1325</v>
      </c>
      <c r="B633" s="19" t="s">
        <v>499</v>
      </c>
      <c r="C633" s="20" t="s">
        <v>1326</v>
      </c>
      <c r="D633" s="21">
        <v>3598764</v>
      </c>
      <c r="E633" s="22">
        <v>2277471.78</v>
      </c>
      <c r="F633" s="23">
        <f t="shared" si="9"/>
        <v>1321292.2200000002</v>
      </c>
    </row>
    <row r="634" spans="1:6" ht="64.5" customHeight="1">
      <c r="A634" s="30" t="s">
        <v>1327</v>
      </c>
      <c r="B634" s="31" t="s">
        <v>499</v>
      </c>
      <c r="C634" s="32" t="s">
        <v>1328</v>
      </c>
      <c r="D634" s="33">
        <v>3597914</v>
      </c>
      <c r="E634" s="34">
        <v>2276621.78</v>
      </c>
      <c r="F634" s="35">
        <f t="shared" si="9"/>
        <v>1321292.2200000002</v>
      </c>
    </row>
    <row r="635" spans="1:6" ht="35.25" customHeight="1">
      <c r="A635" s="30" t="s">
        <v>1329</v>
      </c>
      <c r="B635" s="31" t="s">
        <v>499</v>
      </c>
      <c r="C635" s="32" t="s">
        <v>1330</v>
      </c>
      <c r="D635" s="33">
        <v>3597914</v>
      </c>
      <c r="E635" s="34">
        <v>2276621.78</v>
      </c>
      <c r="F635" s="35">
        <f t="shared" si="9"/>
        <v>1321292.2200000002</v>
      </c>
    </row>
    <row r="636" spans="1:6" ht="69">
      <c r="A636" s="30" t="s">
        <v>547</v>
      </c>
      <c r="B636" s="31" t="s">
        <v>499</v>
      </c>
      <c r="C636" s="32" t="s">
        <v>1331</v>
      </c>
      <c r="D636" s="33">
        <v>3597914</v>
      </c>
      <c r="E636" s="34">
        <v>2276621.78</v>
      </c>
      <c r="F636" s="35">
        <f t="shared" si="9"/>
        <v>1321292.2200000002</v>
      </c>
    </row>
    <row r="637" spans="1:6" ht="50.25" customHeight="1">
      <c r="A637" s="30" t="s">
        <v>780</v>
      </c>
      <c r="B637" s="31" t="s">
        <v>499</v>
      </c>
      <c r="C637" s="32" t="s">
        <v>1332</v>
      </c>
      <c r="D637" s="33">
        <v>850</v>
      </c>
      <c r="E637" s="34">
        <v>850</v>
      </c>
      <c r="F637" s="35" t="str">
        <f t="shared" si="9"/>
        <v>-</v>
      </c>
    </row>
    <row r="638" spans="1:6" ht="39" customHeight="1">
      <c r="A638" s="30" t="s">
        <v>651</v>
      </c>
      <c r="B638" s="31" t="s">
        <v>499</v>
      </c>
      <c r="C638" s="32" t="s">
        <v>1333</v>
      </c>
      <c r="D638" s="33">
        <v>850</v>
      </c>
      <c r="E638" s="34">
        <v>850</v>
      </c>
      <c r="F638" s="35" t="str">
        <f t="shared" si="9"/>
        <v>-</v>
      </c>
    </row>
    <row r="639" spans="1:6" ht="13.5">
      <c r="A639" s="30" t="s">
        <v>564</v>
      </c>
      <c r="B639" s="31" t="s">
        <v>499</v>
      </c>
      <c r="C639" s="32" t="s">
        <v>1334</v>
      </c>
      <c r="D639" s="33">
        <v>850</v>
      </c>
      <c r="E639" s="34">
        <v>850</v>
      </c>
      <c r="F639" s="35" t="str">
        <f t="shared" si="9"/>
        <v>-</v>
      </c>
    </row>
    <row r="640" spans="1:6" ht="36" customHeight="1">
      <c r="A640" s="18" t="s">
        <v>1335</v>
      </c>
      <c r="B640" s="19" t="s">
        <v>499</v>
      </c>
      <c r="C640" s="20" t="s">
        <v>1336</v>
      </c>
      <c r="D640" s="21">
        <v>15792496</v>
      </c>
      <c r="E640" s="22">
        <v>8366815.5</v>
      </c>
      <c r="F640" s="23">
        <f t="shared" si="9"/>
        <v>7425680.5</v>
      </c>
    </row>
    <row r="641" spans="1:6" ht="13.5">
      <c r="A641" s="30" t="s">
        <v>502</v>
      </c>
      <c r="B641" s="31" t="s">
        <v>499</v>
      </c>
      <c r="C641" s="32" t="s">
        <v>1337</v>
      </c>
      <c r="D641" s="33">
        <v>15792496</v>
      </c>
      <c r="E641" s="34">
        <v>8366815.5</v>
      </c>
      <c r="F641" s="35">
        <f aca="true" t="shared" si="10" ref="F641:F704">IF(OR(D641="-",IF(E641="-",0,E641)&gt;=IF(D641="-",0,D641)),"-",IF(D641="-",0,D641)-IF(E641="-",0,E641))</f>
        <v>7425680.5</v>
      </c>
    </row>
    <row r="642" spans="1:6" ht="68.25" customHeight="1">
      <c r="A642" s="18" t="s">
        <v>1338</v>
      </c>
      <c r="B642" s="19" t="s">
        <v>499</v>
      </c>
      <c r="C642" s="20" t="s">
        <v>1339</v>
      </c>
      <c r="D642" s="21">
        <v>15792496</v>
      </c>
      <c r="E642" s="22">
        <v>8366815.5</v>
      </c>
      <c r="F642" s="23">
        <f t="shared" si="10"/>
        <v>7425680.5</v>
      </c>
    </row>
    <row r="643" spans="1:6" ht="13.5">
      <c r="A643" s="30" t="s">
        <v>522</v>
      </c>
      <c r="B643" s="31" t="s">
        <v>499</v>
      </c>
      <c r="C643" s="32" t="s">
        <v>1340</v>
      </c>
      <c r="D643" s="33">
        <v>15792496</v>
      </c>
      <c r="E643" s="34">
        <v>8366815.5</v>
      </c>
      <c r="F643" s="35">
        <f t="shared" si="10"/>
        <v>7425680.5</v>
      </c>
    </row>
    <row r="644" spans="1:6" ht="33" customHeight="1">
      <c r="A644" s="30" t="s">
        <v>1195</v>
      </c>
      <c r="B644" s="31" t="s">
        <v>499</v>
      </c>
      <c r="C644" s="32" t="s">
        <v>1341</v>
      </c>
      <c r="D644" s="33">
        <v>12042762</v>
      </c>
      <c r="E644" s="34">
        <v>6189123.69</v>
      </c>
      <c r="F644" s="35">
        <f t="shared" si="10"/>
        <v>5853638.31</v>
      </c>
    </row>
    <row r="645" spans="1:6" ht="33" customHeight="1">
      <c r="A645" s="30" t="s">
        <v>510</v>
      </c>
      <c r="B645" s="31" t="s">
        <v>499</v>
      </c>
      <c r="C645" s="32" t="s">
        <v>1342</v>
      </c>
      <c r="D645" s="33">
        <v>7400952</v>
      </c>
      <c r="E645" s="34">
        <v>4288548.46</v>
      </c>
      <c r="F645" s="35">
        <f t="shared" si="10"/>
        <v>3112403.54</v>
      </c>
    </row>
    <row r="646" spans="1:6" ht="48.75" customHeight="1">
      <c r="A646" s="30" t="s">
        <v>512</v>
      </c>
      <c r="B646" s="31" t="s">
        <v>499</v>
      </c>
      <c r="C646" s="32" t="s">
        <v>1343</v>
      </c>
      <c r="D646" s="33">
        <v>245000</v>
      </c>
      <c r="E646" s="34">
        <v>118.39</v>
      </c>
      <c r="F646" s="35">
        <f t="shared" si="10"/>
        <v>244881.61</v>
      </c>
    </row>
    <row r="647" spans="1:6" ht="63.75" customHeight="1">
      <c r="A647" s="30" t="s">
        <v>893</v>
      </c>
      <c r="B647" s="31" t="s">
        <v>499</v>
      </c>
      <c r="C647" s="32" t="s">
        <v>1344</v>
      </c>
      <c r="D647" s="33">
        <v>1452000</v>
      </c>
      <c r="E647" s="34">
        <v>600664.65</v>
      </c>
      <c r="F647" s="35">
        <f t="shared" si="10"/>
        <v>851335.35</v>
      </c>
    </row>
    <row r="648" spans="1:6" ht="63.75" customHeight="1">
      <c r="A648" s="30" t="s">
        <v>514</v>
      </c>
      <c r="B648" s="31" t="s">
        <v>499</v>
      </c>
      <c r="C648" s="32" t="s">
        <v>1345</v>
      </c>
      <c r="D648" s="33">
        <v>2235088</v>
      </c>
      <c r="E648" s="34">
        <v>1084308.38</v>
      </c>
      <c r="F648" s="35">
        <f t="shared" si="10"/>
        <v>1150779.62</v>
      </c>
    </row>
    <row r="649" spans="1:6" ht="36" customHeight="1">
      <c r="A649" s="30" t="s">
        <v>516</v>
      </c>
      <c r="B649" s="31" t="s">
        <v>499</v>
      </c>
      <c r="C649" s="32" t="s">
        <v>1346</v>
      </c>
      <c r="D649" s="33">
        <v>140886</v>
      </c>
      <c r="E649" s="34">
        <v>62627.18</v>
      </c>
      <c r="F649" s="35">
        <f t="shared" si="10"/>
        <v>78258.82</v>
      </c>
    </row>
    <row r="650" spans="1:6" ht="13.5">
      <c r="A650" s="30" t="s">
        <v>518</v>
      </c>
      <c r="B650" s="31" t="s">
        <v>499</v>
      </c>
      <c r="C650" s="32" t="s">
        <v>1347</v>
      </c>
      <c r="D650" s="33">
        <v>568836</v>
      </c>
      <c r="E650" s="34">
        <v>152856.63</v>
      </c>
      <c r="F650" s="35">
        <f t="shared" si="10"/>
        <v>415979.37</v>
      </c>
    </row>
    <row r="651" spans="1:6" ht="51.75" customHeight="1">
      <c r="A651" s="30" t="s">
        <v>1348</v>
      </c>
      <c r="B651" s="31" t="s">
        <v>499</v>
      </c>
      <c r="C651" s="32" t="s">
        <v>1349</v>
      </c>
      <c r="D651" s="33">
        <v>3749734</v>
      </c>
      <c r="E651" s="34">
        <v>2177691.81</v>
      </c>
      <c r="F651" s="35">
        <f t="shared" si="10"/>
        <v>1572042.19</v>
      </c>
    </row>
    <row r="652" spans="1:6" ht="34.5" customHeight="1">
      <c r="A652" s="30" t="s">
        <v>510</v>
      </c>
      <c r="B652" s="31" t="s">
        <v>499</v>
      </c>
      <c r="C652" s="32" t="s">
        <v>1350</v>
      </c>
      <c r="D652" s="33">
        <v>2879980</v>
      </c>
      <c r="E652" s="34">
        <v>1715494.97</v>
      </c>
      <c r="F652" s="35">
        <f t="shared" si="10"/>
        <v>1164485.03</v>
      </c>
    </row>
    <row r="653" spans="1:6" ht="63" customHeight="1">
      <c r="A653" s="30" t="s">
        <v>514</v>
      </c>
      <c r="B653" s="31" t="s">
        <v>499</v>
      </c>
      <c r="C653" s="32" t="s">
        <v>1351</v>
      </c>
      <c r="D653" s="33">
        <v>869754</v>
      </c>
      <c r="E653" s="34">
        <v>462196.84</v>
      </c>
      <c r="F653" s="35">
        <f t="shared" si="10"/>
        <v>407557.16</v>
      </c>
    </row>
    <row r="654" spans="1:6" ht="33.75" customHeight="1">
      <c r="A654" s="18" t="s">
        <v>1352</v>
      </c>
      <c r="B654" s="19" t="s">
        <v>499</v>
      </c>
      <c r="C654" s="20" t="s">
        <v>1353</v>
      </c>
      <c r="D654" s="21">
        <v>8450080</v>
      </c>
      <c r="E654" s="22">
        <v>4498714.77</v>
      </c>
      <c r="F654" s="23">
        <f t="shared" si="10"/>
        <v>3951365.2300000004</v>
      </c>
    </row>
    <row r="655" spans="1:6" ht="13.5">
      <c r="A655" s="30" t="s">
        <v>502</v>
      </c>
      <c r="B655" s="31" t="s">
        <v>499</v>
      </c>
      <c r="C655" s="32" t="s">
        <v>1354</v>
      </c>
      <c r="D655" s="33">
        <v>8450080</v>
      </c>
      <c r="E655" s="34">
        <v>4498714.77</v>
      </c>
      <c r="F655" s="35">
        <f t="shared" si="10"/>
        <v>3951365.2300000004</v>
      </c>
    </row>
    <row r="656" spans="1:6" ht="51" customHeight="1">
      <c r="A656" s="18" t="s">
        <v>504</v>
      </c>
      <c r="B656" s="19" t="s">
        <v>499</v>
      </c>
      <c r="C656" s="20" t="s">
        <v>1355</v>
      </c>
      <c r="D656" s="21">
        <v>8450080</v>
      </c>
      <c r="E656" s="22">
        <v>4498714.77</v>
      </c>
      <c r="F656" s="23">
        <f t="shared" si="10"/>
        <v>3951365.2300000004</v>
      </c>
    </row>
    <row r="657" spans="1:6" ht="13.5">
      <c r="A657" s="30" t="s">
        <v>522</v>
      </c>
      <c r="B657" s="31" t="s">
        <v>499</v>
      </c>
      <c r="C657" s="32" t="s">
        <v>1356</v>
      </c>
      <c r="D657" s="33">
        <v>8450080</v>
      </c>
      <c r="E657" s="34">
        <v>4498714.77</v>
      </c>
      <c r="F657" s="35">
        <f t="shared" si="10"/>
        <v>3951365.2300000004</v>
      </c>
    </row>
    <row r="658" spans="1:6" ht="33.75" customHeight="1">
      <c r="A658" s="30" t="s">
        <v>1195</v>
      </c>
      <c r="B658" s="31" t="s">
        <v>499</v>
      </c>
      <c r="C658" s="32" t="s">
        <v>1357</v>
      </c>
      <c r="D658" s="33">
        <v>6124510</v>
      </c>
      <c r="E658" s="34">
        <v>2915398.97</v>
      </c>
      <c r="F658" s="35">
        <f t="shared" si="10"/>
        <v>3209111.03</v>
      </c>
    </row>
    <row r="659" spans="1:6" ht="33.75" customHeight="1">
      <c r="A659" s="30" t="s">
        <v>510</v>
      </c>
      <c r="B659" s="31" t="s">
        <v>499</v>
      </c>
      <c r="C659" s="32" t="s">
        <v>1358</v>
      </c>
      <c r="D659" s="33">
        <v>4317458</v>
      </c>
      <c r="E659" s="34">
        <v>2200937.63</v>
      </c>
      <c r="F659" s="35">
        <f t="shared" si="10"/>
        <v>2116520.37</v>
      </c>
    </row>
    <row r="660" spans="1:6" ht="50.25" customHeight="1">
      <c r="A660" s="30" t="s">
        <v>512</v>
      </c>
      <c r="B660" s="31" t="s">
        <v>499</v>
      </c>
      <c r="C660" s="32" t="s">
        <v>1359</v>
      </c>
      <c r="D660" s="33">
        <v>29880</v>
      </c>
      <c r="E660" s="34" t="s">
        <v>42</v>
      </c>
      <c r="F660" s="35">
        <f t="shared" si="10"/>
        <v>29880</v>
      </c>
    </row>
    <row r="661" spans="1:6" ht="63" customHeight="1">
      <c r="A661" s="30" t="s">
        <v>514</v>
      </c>
      <c r="B661" s="31" t="s">
        <v>499</v>
      </c>
      <c r="C661" s="32" t="s">
        <v>1360</v>
      </c>
      <c r="D661" s="33">
        <v>1303872</v>
      </c>
      <c r="E661" s="34">
        <v>523735.95</v>
      </c>
      <c r="F661" s="35">
        <f t="shared" si="10"/>
        <v>780136.05</v>
      </c>
    </row>
    <row r="662" spans="1:6" ht="33" customHeight="1">
      <c r="A662" s="30" t="s">
        <v>516</v>
      </c>
      <c r="B662" s="31" t="s">
        <v>499</v>
      </c>
      <c r="C662" s="32" t="s">
        <v>1361</v>
      </c>
      <c r="D662" s="33">
        <v>318200</v>
      </c>
      <c r="E662" s="34">
        <v>165381</v>
      </c>
      <c r="F662" s="35">
        <f t="shared" si="10"/>
        <v>152819</v>
      </c>
    </row>
    <row r="663" spans="1:6" ht="13.5">
      <c r="A663" s="30" t="s">
        <v>518</v>
      </c>
      <c r="B663" s="31" t="s">
        <v>499</v>
      </c>
      <c r="C663" s="32" t="s">
        <v>1362</v>
      </c>
      <c r="D663" s="33">
        <v>155100</v>
      </c>
      <c r="E663" s="34">
        <v>25344.39</v>
      </c>
      <c r="F663" s="35">
        <f t="shared" si="10"/>
        <v>129755.61</v>
      </c>
    </row>
    <row r="664" spans="1:6" ht="48" customHeight="1">
      <c r="A664" s="30" t="s">
        <v>1363</v>
      </c>
      <c r="B664" s="31" t="s">
        <v>499</v>
      </c>
      <c r="C664" s="32" t="s">
        <v>1364</v>
      </c>
      <c r="D664" s="33">
        <v>2325570</v>
      </c>
      <c r="E664" s="34">
        <v>1583315.8</v>
      </c>
      <c r="F664" s="35">
        <f t="shared" si="10"/>
        <v>742254.2</v>
      </c>
    </row>
    <row r="665" spans="1:6" ht="38.25" customHeight="1">
      <c r="A665" s="30" t="s">
        <v>510</v>
      </c>
      <c r="B665" s="31" t="s">
        <v>499</v>
      </c>
      <c r="C665" s="32" t="s">
        <v>1365</v>
      </c>
      <c r="D665" s="33">
        <v>1786152</v>
      </c>
      <c r="E665" s="34">
        <v>1268873.27</v>
      </c>
      <c r="F665" s="35">
        <f t="shared" si="10"/>
        <v>517278.73</v>
      </c>
    </row>
    <row r="666" spans="1:6" ht="66" customHeight="1">
      <c r="A666" s="30" t="s">
        <v>514</v>
      </c>
      <c r="B666" s="31" t="s">
        <v>499</v>
      </c>
      <c r="C666" s="32" t="s">
        <v>1366</v>
      </c>
      <c r="D666" s="33">
        <v>539418</v>
      </c>
      <c r="E666" s="34">
        <v>314442.53</v>
      </c>
      <c r="F666" s="35">
        <f t="shared" si="10"/>
        <v>224975.46999999997</v>
      </c>
    </row>
    <row r="667" spans="1:6" ht="47.25" customHeight="1">
      <c r="A667" s="18" t="s">
        <v>1367</v>
      </c>
      <c r="B667" s="19" t="s">
        <v>499</v>
      </c>
      <c r="C667" s="20" t="s">
        <v>1368</v>
      </c>
      <c r="D667" s="21">
        <v>643417143.81</v>
      </c>
      <c r="E667" s="22">
        <v>180502531.49</v>
      </c>
      <c r="F667" s="23">
        <f t="shared" si="10"/>
        <v>462914612.31999993</v>
      </c>
    </row>
    <row r="668" spans="1:6" ht="13.5">
      <c r="A668" s="30" t="s">
        <v>1156</v>
      </c>
      <c r="B668" s="31" t="s">
        <v>499</v>
      </c>
      <c r="C668" s="32" t="s">
        <v>1369</v>
      </c>
      <c r="D668" s="33">
        <v>238502928.43</v>
      </c>
      <c r="E668" s="34">
        <v>47201965.02</v>
      </c>
      <c r="F668" s="35">
        <f t="shared" si="10"/>
        <v>191300963.41</v>
      </c>
    </row>
    <row r="669" spans="1:6" ht="13.5">
      <c r="A669" s="18" t="s">
        <v>1370</v>
      </c>
      <c r="B669" s="19" t="s">
        <v>499</v>
      </c>
      <c r="C669" s="20" t="s">
        <v>1371</v>
      </c>
      <c r="D669" s="21">
        <v>31996425.09</v>
      </c>
      <c r="E669" s="22">
        <v>11958888.99</v>
      </c>
      <c r="F669" s="23">
        <f t="shared" si="10"/>
        <v>20037536.1</v>
      </c>
    </row>
    <row r="670" spans="1:6" ht="67.5" customHeight="1">
      <c r="A670" s="30" t="s">
        <v>1372</v>
      </c>
      <c r="B670" s="31" t="s">
        <v>499</v>
      </c>
      <c r="C670" s="32" t="s">
        <v>1373</v>
      </c>
      <c r="D670" s="33">
        <v>31996425.09</v>
      </c>
      <c r="E670" s="34">
        <v>11958888.99</v>
      </c>
      <c r="F670" s="35">
        <f t="shared" si="10"/>
        <v>20037536.1</v>
      </c>
    </row>
    <row r="671" spans="1:6" ht="67.5" customHeight="1">
      <c r="A671" s="30" t="s">
        <v>1374</v>
      </c>
      <c r="B671" s="31" t="s">
        <v>499</v>
      </c>
      <c r="C671" s="32" t="s">
        <v>1375</v>
      </c>
      <c r="D671" s="33">
        <v>31996425.09</v>
      </c>
      <c r="E671" s="34">
        <v>11958888.99</v>
      </c>
      <c r="F671" s="35">
        <f t="shared" si="10"/>
        <v>20037536.1</v>
      </c>
    </row>
    <row r="672" spans="1:6" ht="13.5">
      <c r="A672" s="30" t="s">
        <v>518</v>
      </c>
      <c r="B672" s="31" t="s">
        <v>499</v>
      </c>
      <c r="C672" s="32" t="s">
        <v>1376</v>
      </c>
      <c r="D672" s="33">
        <v>31996425.09</v>
      </c>
      <c r="E672" s="34">
        <v>11958888.99</v>
      </c>
      <c r="F672" s="35">
        <f t="shared" si="10"/>
        <v>20037536.1</v>
      </c>
    </row>
    <row r="673" spans="1:6" ht="13.5">
      <c r="A673" s="18" t="s">
        <v>1377</v>
      </c>
      <c r="B673" s="19" t="s">
        <v>499</v>
      </c>
      <c r="C673" s="20" t="s">
        <v>1378</v>
      </c>
      <c r="D673" s="21">
        <v>198694120.45</v>
      </c>
      <c r="E673" s="22">
        <v>35243076.03</v>
      </c>
      <c r="F673" s="23">
        <f t="shared" si="10"/>
        <v>163451044.42</v>
      </c>
    </row>
    <row r="674" spans="1:6" ht="63.75" customHeight="1">
      <c r="A674" s="30" t="s">
        <v>1372</v>
      </c>
      <c r="B674" s="31" t="s">
        <v>499</v>
      </c>
      <c r="C674" s="32" t="s">
        <v>1379</v>
      </c>
      <c r="D674" s="33">
        <v>129066060.45</v>
      </c>
      <c r="E674" s="34">
        <v>35243076.03</v>
      </c>
      <c r="F674" s="35">
        <f t="shared" si="10"/>
        <v>93822984.42</v>
      </c>
    </row>
    <row r="675" spans="1:6" ht="48" customHeight="1">
      <c r="A675" s="30" t="s">
        <v>1380</v>
      </c>
      <c r="B675" s="31" t="s">
        <v>499</v>
      </c>
      <c r="C675" s="32" t="s">
        <v>1381</v>
      </c>
      <c r="D675" s="33">
        <v>53900900</v>
      </c>
      <c r="E675" s="34" t="s">
        <v>42</v>
      </c>
      <c r="F675" s="35">
        <f t="shared" si="10"/>
        <v>53900900</v>
      </c>
    </row>
    <row r="676" spans="1:6" ht="13.5">
      <c r="A676" s="30" t="s">
        <v>518</v>
      </c>
      <c r="B676" s="31" t="s">
        <v>499</v>
      </c>
      <c r="C676" s="32" t="s">
        <v>1382</v>
      </c>
      <c r="D676" s="33">
        <v>53900900</v>
      </c>
      <c r="E676" s="34" t="s">
        <v>42</v>
      </c>
      <c r="F676" s="35">
        <f t="shared" si="10"/>
        <v>53900900</v>
      </c>
    </row>
    <row r="677" spans="1:6" ht="63" customHeight="1">
      <c r="A677" s="30" t="s">
        <v>1383</v>
      </c>
      <c r="B677" s="31" t="s">
        <v>499</v>
      </c>
      <c r="C677" s="32" t="s">
        <v>1384</v>
      </c>
      <c r="D677" s="33">
        <v>72010746.56</v>
      </c>
      <c r="E677" s="34">
        <v>35212786.99</v>
      </c>
      <c r="F677" s="35">
        <f t="shared" si="10"/>
        <v>36797959.57</v>
      </c>
    </row>
    <row r="678" spans="1:6" ht="13.5">
      <c r="A678" s="30" t="s">
        <v>518</v>
      </c>
      <c r="B678" s="31" t="s">
        <v>499</v>
      </c>
      <c r="C678" s="32" t="s">
        <v>1385</v>
      </c>
      <c r="D678" s="33">
        <v>71503270.62</v>
      </c>
      <c r="E678" s="34">
        <v>34929094.61</v>
      </c>
      <c r="F678" s="35">
        <f t="shared" si="10"/>
        <v>36574176.010000005</v>
      </c>
    </row>
    <row r="679" spans="1:6" ht="13.5">
      <c r="A679" s="30" t="s">
        <v>732</v>
      </c>
      <c r="B679" s="31" t="s">
        <v>499</v>
      </c>
      <c r="C679" s="32" t="s">
        <v>1386</v>
      </c>
      <c r="D679" s="33">
        <v>507475.94</v>
      </c>
      <c r="E679" s="34">
        <v>283692.38</v>
      </c>
      <c r="F679" s="35">
        <f t="shared" si="10"/>
        <v>223783.56</v>
      </c>
    </row>
    <row r="680" spans="1:6" ht="48.75" customHeight="1">
      <c r="A680" s="30" t="s">
        <v>1380</v>
      </c>
      <c r="B680" s="31" t="s">
        <v>499</v>
      </c>
      <c r="C680" s="32" t="s">
        <v>1387</v>
      </c>
      <c r="D680" s="33">
        <v>3154413.89</v>
      </c>
      <c r="E680" s="34">
        <v>30289.04</v>
      </c>
      <c r="F680" s="35">
        <f t="shared" si="10"/>
        <v>3124124.85</v>
      </c>
    </row>
    <row r="681" spans="1:6" ht="13.5">
      <c r="A681" s="30" t="s">
        <v>518</v>
      </c>
      <c r="B681" s="31" t="s">
        <v>499</v>
      </c>
      <c r="C681" s="32" t="s">
        <v>1388</v>
      </c>
      <c r="D681" s="33">
        <v>3154413.89</v>
      </c>
      <c r="E681" s="34">
        <v>30289.04</v>
      </c>
      <c r="F681" s="35">
        <f t="shared" si="10"/>
        <v>3124124.85</v>
      </c>
    </row>
    <row r="682" spans="1:6" ht="33" customHeight="1">
      <c r="A682" s="30" t="s">
        <v>1389</v>
      </c>
      <c r="B682" s="31" t="s">
        <v>499</v>
      </c>
      <c r="C682" s="32" t="s">
        <v>1390</v>
      </c>
      <c r="D682" s="33">
        <v>364000</v>
      </c>
      <c r="E682" s="34" t="s">
        <v>42</v>
      </c>
      <c r="F682" s="35">
        <f t="shared" si="10"/>
        <v>364000</v>
      </c>
    </row>
    <row r="683" spans="1:6" ht="33" customHeight="1">
      <c r="A683" s="30" t="s">
        <v>651</v>
      </c>
      <c r="B683" s="31" t="s">
        <v>499</v>
      </c>
      <c r="C683" s="32" t="s">
        <v>1391</v>
      </c>
      <c r="D683" s="33">
        <v>364000</v>
      </c>
      <c r="E683" s="34" t="s">
        <v>42</v>
      </c>
      <c r="F683" s="35">
        <f t="shared" si="10"/>
        <v>364000</v>
      </c>
    </row>
    <row r="684" spans="1:6" ht="13.5">
      <c r="A684" s="30" t="s">
        <v>518</v>
      </c>
      <c r="B684" s="31" t="s">
        <v>499</v>
      </c>
      <c r="C684" s="32" t="s">
        <v>1392</v>
      </c>
      <c r="D684" s="33">
        <v>364000</v>
      </c>
      <c r="E684" s="34" t="s">
        <v>42</v>
      </c>
      <c r="F684" s="35">
        <f t="shared" si="10"/>
        <v>364000</v>
      </c>
    </row>
    <row r="685" spans="1:6" ht="47.25" customHeight="1">
      <c r="A685" s="30" t="s">
        <v>1393</v>
      </c>
      <c r="B685" s="31" t="s">
        <v>499</v>
      </c>
      <c r="C685" s="32" t="s">
        <v>1394</v>
      </c>
      <c r="D685" s="33">
        <v>1000000</v>
      </c>
      <c r="E685" s="34" t="s">
        <v>42</v>
      </c>
      <c r="F685" s="35">
        <f t="shared" si="10"/>
        <v>1000000</v>
      </c>
    </row>
    <row r="686" spans="1:6" ht="37.5" customHeight="1">
      <c r="A686" s="30" t="s">
        <v>651</v>
      </c>
      <c r="B686" s="31" t="s">
        <v>499</v>
      </c>
      <c r="C686" s="32" t="s">
        <v>1395</v>
      </c>
      <c r="D686" s="33">
        <v>1000000</v>
      </c>
      <c r="E686" s="34" t="s">
        <v>42</v>
      </c>
      <c r="F686" s="35">
        <f t="shared" si="10"/>
        <v>1000000</v>
      </c>
    </row>
    <row r="687" spans="1:6" ht="13.5">
      <c r="A687" s="30" t="s">
        <v>518</v>
      </c>
      <c r="B687" s="31" t="s">
        <v>499</v>
      </c>
      <c r="C687" s="32" t="s">
        <v>1396</v>
      </c>
      <c r="D687" s="33">
        <v>1000000</v>
      </c>
      <c r="E687" s="34" t="s">
        <v>42</v>
      </c>
      <c r="F687" s="35">
        <f t="shared" si="10"/>
        <v>1000000</v>
      </c>
    </row>
    <row r="688" spans="1:6" ht="93.75" customHeight="1">
      <c r="A688" s="30" t="s">
        <v>934</v>
      </c>
      <c r="B688" s="31" t="s">
        <v>499</v>
      </c>
      <c r="C688" s="32" t="s">
        <v>1397</v>
      </c>
      <c r="D688" s="33">
        <v>68264060</v>
      </c>
      <c r="E688" s="34" t="s">
        <v>42</v>
      </c>
      <c r="F688" s="35">
        <f t="shared" si="10"/>
        <v>68264060</v>
      </c>
    </row>
    <row r="689" spans="1:6" ht="41.25">
      <c r="A689" s="30" t="s">
        <v>1398</v>
      </c>
      <c r="B689" s="31" t="s">
        <v>499</v>
      </c>
      <c r="C689" s="32" t="s">
        <v>1399</v>
      </c>
      <c r="D689" s="33">
        <v>64850860</v>
      </c>
      <c r="E689" s="34" t="s">
        <v>42</v>
      </c>
      <c r="F689" s="35">
        <f t="shared" si="10"/>
        <v>64850860</v>
      </c>
    </row>
    <row r="690" spans="1:6" ht="53.25" customHeight="1">
      <c r="A690" s="30" t="s">
        <v>1400</v>
      </c>
      <c r="B690" s="31" t="s">
        <v>499</v>
      </c>
      <c r="C690" s="32" t="s">
        <v>1401</v>
      </c>
      <c r="D690" s="33">
        <v>64850860</v>
      </c>
      <c r="E690" s="34" t="s">
        <v>42</v>
      </c>
      <c r="F690" s="35">
        <f t="shared" si="10"/>
        <v>64850860</v>
      </c>
    </row>
    <row r="691" spans="1:6" ht="33.75" customHeight="1">
      <c r="A691" s="30" t="s">
        <v>651</v>
      </c>
      <c r="B691" s="31" t="s">
        <v>499</v>
      </c>
      <c r="C691" s="32" t="s">
        <v>1402</v>
      </c>
      <c r="D691" s="33">
        <v>3413200</v>
      </c>
      <c r="E691" s="34" t="s">
        <v>42</v>
      </c>
      <c r="F691" s="35">
        <f t="shared" si="10"/>
        <v>3413200</v>
      </c>
    </row>
    <row r="692" spans="1:6" ht="48" customHeight="1">
      <c r="A692" s="30" t="s">
        <v>1400</v>
      </c>
      <c r="B692" s="31" t="s">
        <v>499</v>
      </c>
      <c r="C692" s="32" t="s">
        <v>1403</v>
      </c>
      <c r="D692" s="33">
        <v>3413200</v>
      </c>
      <c r="E692" s="34" t="s">
        <v>42</v>
      </c>
      <c r="F692" s="35">
        <f t="shared" si="10"/>
        <v>3413200</v>
      </c>
    </row>
    <row r="693" spans="1:6" ht="27">
      <c r="A693" s="18" t="s">
        <v>1158</v>
      </c>
      <c r="B693" s="19" t="s">
        <v>499</v>
      </c>
      <c r="C693" s="20" t="s">
        <v>1404</v>
      </c>
      <c r="D693" s="21">
        <v>7812382.89</v>
      </c>
      <c r="E693" s="22" t="s">
        <v>42</v>
      </c>
      <c r="F693" s="23">
        <f t="shared" si="10"/>
        <v>7812382.89</v>
      </c>
    </row>
    <row r="694" spans="1:6" ht="95.25" customHeight="1">
      <c r="A694" s="30" t="s">
        <v>934</v>
      </c>
      <c r="B694" s="31" t="s">
        <v>499</v>
      </c>
      <c r="C694" s="32" t="s">
        <v>1405</v>
      </c>
      <c r="D694" s="33">
        <v>7812382.89</v>
      </c>
      <c r="E694" s="34" t="s">
        <v>42</v>
      </c>
      <c r="F694" s="35">
        <f t="shared" si="10"/>
        <v>7812382.89</v>
      </c>
    </row>
    <row r="695" spans="1:6" ht="27">
      <c r="A695" s="30" t="s">
        <v>651</v>
      </c>
      <c r="B695" s="31" t="s">
        <v>499</v>
      </c>
      <c r="C695" s="32" t="s">
        <v>1406</v>
      </c>
      <c r="D695" s="33">
        <v>7812382.89</v>
      </c>
      <c r="E695" s="34" t="s">
        <v>42</v>
      </c>
      <c r="F695" s="35">
        <f t="shared" si="10"/>
        <v>7812382.89</v>
      </c>
    </row>
    <row r="696" spans="1:6" ht="41.25">
      <c r="A696" s="30" t="s">
        <v>1407</v>
      </c>
      <c r="B696" s="31" t="s">
        <v>499</v>
      </c>
      <c r="C696" s="32" t="s">
        <v>1408</v>
      </c>
      <c r="D696" s="33">
        <v>7812382.89</v>
      </c>
      <c r="E696" s="34" t="s">
        <v>42</v>
      </c>
      <c r="F696" s="35">
        <f t="shared" si="10"/>
        <v>7812382.89</v>
      </c>
    </row>
    <row r="697" spans="1:6" ht="13.5">
      <c r="A697" s="30" t="s">
        <v>1409</v>
      </c>
      <c r="B697" s="31" t="s">
        <v>499</v>
      </c>
      <c r="C697" s="32" t="s">
        <v>1410</v>
      </c>
      <c r="D697" s="33">
        <v>376080210.14</v>
      </c>
      <c r="E697" s="34">
        <v>132359391.9</v>
      </c>
      <c r="F697" s="35">
        <f t="shared" si="10"/>
        <v>243720818.23999998</v>
      </c>
    </row>
    <row r="698" spans="1:6" ht="13.5">
      <c r="A698" s="18" t="s">
        <v>1411</v>
      </c>
      <c r="B698" s="19" t="s">
        <v>499</v>
      </c>
      <c r="C698" s="20" t="s">
        <v>1412</v>
      </c>
      <c r="D698" s="21">
        <v>130141519.89</v>
      </c>
      <c r="E698" s="22">
        <v>60732351.6</v>
      </c>
      <c r="F698" s="23">
        <f t="shared" si="10"/>
        <v>69409168.28999999</v>
      </c>
    </row>
    <row r="699" spans="1:6" ht="66" customHeight="1">
      <c r="A699" s="30" t="s">
        <v>1372</v>
      </c>
      <c r="B699" s="31" t="s">
        <v>499</v>
      </c>
      <c r="C699" s="32" t="s">
        <v>1413</v>
      </c>
      <c r="D699" s="33">
        <v>39959578.38</v>
      </c>
      <c r="E699" s="34">
        <v>21623614</v>
      </c>
      <c r="F699" s="35">
        <f t="shared" si="10"/>
        <v>18335964.380000003</v>
      </c>
    </row>
    <row r="700" spans="1:6" ht="81" customHeight="1">
      <c r="A700" s="30" t="s">
        <v>1414</v>
      </c>
      <c r="B700" s="31" t="s">
        <v>499</v>
      </c>
      <c r="C700" s="32" t="s">
        <v>1415</v>
      </c>
      <c r="D700" s="33">
        <v>33994901.8</v>
      </c>
      <c r="E700" s="34">
        <v>17712875.77</v>
      </c>
      <c r="F700" s="35">
        <f t="shared" si="10"/>
        <v>16282026.029999997</v>
      </c>
    </row>
    <row r="701" spans="1:6" ht="13.5">
      <c r="A701" s="30" t="s">
        <v>518</v>
      </c>
      <c r="B701" s="31" t="s">
        <v>499</v>
      </c>
      <c r="C701" s="32" t="s">
        <v>1416</v>
      </c>
      <c r="D701" s="33">
        <v>6569571.2</v>
      </c>
      <c r="E701" s="34">
        <v>4268540.4</v>
      </c>
      <c r="F701" s="35">
        <f t="shared" si="10"/>
        <v>2301030.8</v>
      </c>
    </row>
    <row r="702" spans="1:6" ht="13.5">
      <c r="A702" s="30" t="s">
        <v>732</v>
      </c>
      <c r="B702" s="31" t="s">
        <v>499</v>
      </c>
      <c r="C702" s="32" t="s">
        <v>1417</v>
      </c>
      <c r="D702" s="33">
        <v>27425330.6</v>
      </c>
      <c r="E702" s="34">
        <v>13444335.37</v>
      </c>
      <c r="F702" s="35">
        <f t="shared" si="10"/>
        <v>13980995.230000002</v>
      </c>
    </row>
    <row r="703" spans="1:6" ht="51" customHeight="1">
      <c r="A703" s="30" t="s">
        <v>1418</v>
      </c>
      <c r="B703" s="31" t="s">
        <v>499</v>
      </c>
      <c r="C703" s="32" t="s">
        <v>1419</v>
      </c>
      <c r="D703" s="33">
        <v>3278721.33</v>
      </c>
      <c r="E703" s="34">
        <v>2419116.17</v>
      </c>
      <c r="F703" s="35">
        <f t="shared" si="10"/>
        <v>859605.1600000001</v>
      </c>
    </row>
    <row r="704" spans="1:6" ht="13.5">
      <c r="A704" s="30" t="s">
        <v>518</v>
      </c>
      <c r="B704" s="31" t="s">
        <v>499</v>
      </c>
      <c r="C704" s="32" t="s">
        <v>1420</v>
      </c>
      <c r="D704" s="33">
        <v>3278721.33</v>
      </c>
      <c r="E704" s="34">
        <v>2419116.17</v>
      </c>
      <c r="F704" s="35">
        <f t="shared" si="10"/>
        <v>859605.1600000001</v>
      </c>
    </row>
    <row r="705" spans="1:6" ht="34.5" customHeight="1">
      <c r="A705" s="30" t="s">
        <v>1421</v>
      </c>
      <c r="B705" s="31" t="s">
        <v>499</v>
      </c>
      <c r="C705" s="32" t="s">
        <v>1422</v>
      </c>
      <c r="D705" s="33">
        <v>1039412.08</v>
      </c>
      <c r="E705" s="34">
        <v>363127.7</v>
      </c>
      <c r="F705" s="35">
        <f aca="true" t="shared" si="11" ref="F705:F766">IF(OR(D705="-",IF(E705="-",0,E705)&gt;=IF(D705="-",0,D705)),"-",IF(D705="-",0,D705)-IF(E705="-",0,E705))</f>
        <v>676284.3799999999</v>
      </c>
    </row>
    <row r="706" spans="1:6" ht="13.5">
      <c r="A706" s="30" t="s">
        <v>518</v>
      </c>
      <c r="B706" s="31" t="s">
        <v>499</v>
      </c>
      <c r="C706" s="32" t="s">
        <v>1423</v>
      </c>
      <c r="D706" s="33">
        <v>1039412.08</v>
      </c>
      <c r="E706" s="34">
        <v>363127.7</v>
      </c>
      <c r="F706" s="35">
        <f t="shared" si="11"/>
        <v>676284.3799999999</v>
      </c>
    </row>
    <row r="707" spans="1:6" ht="93" customHeight="1">
      <c r="A707" s="30" t="s">
        <v>1424</v>
      </c>
      <c r="B707" s="31" t="s">
        <v>499</v>
      </c>
      <c r="C707" s="32" t="s">
        <v>1425</v>
      </c>
      <c r="D707" s="33">
        <v>1093004.13</v>
      </c>
      <c r="E707" s="34">
        <v>632112.29</v>
      </c>
      <c r="F707" s="35">
        <f t="shared" si="11"/>
        <v>460891.83999999985</v>
      </c>
    </row>
    <row r="708" spans="1:6" ht="13.5">
      <c r="A708" s="30" t="s">
        <v>518</v>
      </c>
      <c r="B708" s="31" t="s">
        <v>499</v>
      </c>
      <c r="C708" s="32" t="s">
        <v>1426</v>
      </c>
      <c r="D708" s="33">
        <v>1093004.13</v>
      </c>
      <c r="E708" s="34">
        <v>632112.29</v>
      </c>
      <c r="F708" s="35">
        <f t="shared" si="11"/>
        <v>460891.83999999985</v>
      </c>
    </row>
    <row r="709" spans="1:6" ht="63" customHeight="1">
      <c r="A709" s="30" t="s">
        <v>1427</v>
      </c>
      <c r="B709" s="31" t="s">
        <v>499</v>
      </c>
      <c r="C709" s="32" t="s">
        <v>1428</v>
      </c>
      <c r="D709" s="33">
        <v>439639.87</v>
      </c>
      <c r="E709" s="34">
        <v>439639.84</v>
      </c>
      <c r="F709" s="35">
        <f t="shared" si="11"/>
        <v>0.029999999969732016</v>
      </c>
    </row>
    <row r="710" spans="1:6" ht="13.5">
      <c r="A710" s="30" t="s">
        <v>518</v>
      </c>
      <c r="B710" s="31" t="s">
        <v>499</v>
      </c>
      <c r="C710" s="32" t="s">
        <v>1429</v>
      </c>
      <c r="D710" s="33">
        <v>439639.87</v>
      </c>
      <c r="E710" s="34">
        <v>439639.84</v>
      </c>
      <c r="F710" s="35">
        <f t="shared" si="11"/>
        <v>0.029999999969732016</v>
      </c>
    </row>
    <row r="711" spans="1:6" ht="48" customHeight="1">
      <c r="A711" s="30" t="s">
        <v>1430</v>
      </c>
      <c r="B711" s="31" t="s">
        <v>499</v>
      </c>
      <c r="C711" s="32" t="s">
        <v>1431</v>
      </c>
      <c r="D711" s="33">
        <v>113899.17</v>
      </c>
      <c r="E711" s="34">
        <v>56742.23</v>
      </c>
      <c r="F711" s="35">
        <f t="shared" si="11"/>
        <v>57156.939999999995</v>
      </c>
    </row>
    <row r="712" spans="1:6" ht="13.5">
      <c r="A712" s="30" t="s">
        <v>518</v>
      </c>
      <c r="B712" s="31" t="s">
        <v>499</v>
      </c>
      <c r="C712" s="32" t="s">
        <v>1432</v>
      </c>
      <c r="D712" s="33">
        <v>10091.04</v>
      </c>
      <c r="E712" s="34">
        <v>5045.52</v>
      </c>
      <c r="F712" s="35">
        <f t="shared" si="11"/>
        <v>5045.52</v>
      </c>
    </row>
    <row r="713" spans="1:6" ht="13.5">
      <c r="A713" s="30" t="s">
        <v>732</v>
      </c>
      <c r="B713" s="31" t="s">
        <v>499</v>
      </c>
      <c r="C713" s="32" t="s">
        <v>1433</v>
      </c>
      <c r="D713" s="33">
        <v>103808.13</v>
      </c>
      <c r="E713" s="34">
        <v>51696.71</v>
      </c>
      <c r="F713" s="35">
        <f t="shared" si="11"/>
        <v>52111.420000000006</v>
      </c>
    </row>
    <row r="714" spans="1:6" ht="33" customHeight="1">
      <c r="A714" s="30" t="s">
        <v>1389</v>
      </c>
      <c r="B714" s="31" t="s">
        <v>499</v>
      </c>
      <c r="C714" s="32" t="s">
        <v>1434</v>
      </c>
      <c r="D714" s="33">
        <v>1103200</v>
      </c>
      <c r="E714" s="34">
        <v>237628</v>
      </c>
      <c r="F714" s="35">
        <f t="shared" si="11"/>
        <v>865572</v>
      </c>
    </row>
    <row r="715" spans="1:6" ht="27">
      <c r="A715" s="30" t="s">
        <v>651</v>
      </c>
      <c r="B715" s="31" t="s">
        <v>499</v>
      </c>
      <c r="C715" s="32" t="s">
        <v>1435</v>
      </c>
      <c r="D715" s="33">
        <v>400600</v>
      </c>
      <c r="E715" s="34">
        <v>59068</v>
      </c>
      <c r="F715" s="35">
        <f t="shared" si="11"/>
        <v>341532</v>
      </c>
    </row>
    <row r="716" spans="1:6" ht="13.5">
      <c r="A716" s="30" t="s">
        <v>518</v>
      </c>
      <c r="B716" s="31" t="s">
        <v>499</v>
      </c>
      <c r="C716" s="32" t="s">
        <v>1436</v>
      </c>
      <c r="D716" s="33">
        <v>400600</v>
      </c>
      <c r="E716" s="34">
        <v>59068</v>
      </c>
      <c r="F716" s="35">
        <f t="shared" si="11"/>
        <v>341532</v>
      </c>
    </row>
    <row r="717" spans="1:6" ht="48.75" customHeight="1">
      <c r="A717" s="30" t="s">
        <v>1437</v>
      </c>
      <c r="B717" s="31" t="s">
        <v>499</v>
      </c>
      <c r="C717" s="32" t="s">
        <v>1438</v>
      </c>
      <c r="D717" s="33">
        <v>702600</v>
      </c>
      <c r="E717" s="34">
        <v>178560</v>
      </c>
      <c r="F717" s="35">
        <f t="shared" si="11"/>
        <v>524040</v>
      </c>
    </row>
    <row r="718" spans="1:6" ht="13.5">
      <c r="A718" s="30" t="s">
        <v>518</v>
      </c>
      <c r="B718" s="31" t="s">
        <v>499</v>
      </c>
      <c r="C718" s="32" t="s">
        <v>1439</v>
      </c>
      <c r="D718" s="33">
        <v>702600</v>
      </c>
      <c r="E718" s="34">
        <v>178560</v>
      </c>
      <c r="F718" s="35">
        <f t="shared" si="11"/>
        <v>524040</v>
      </c>
    </row>
    <row r="719" spans="1:6" ht="35.25" customHeight="1">
      <c r="A719" s="30" t="s">
        <v>1440</v>
      </c>
      <c r="B719" s="31" t="s">
        <v>499</v>
      </c>
      <c r="C719" s="32" t="s">
        <v>1441</v>
      </c>
      <c r="D719" s="33">
        <v>86525388.11</v>
      </c>
      <c r="E719" s="34">
        <v>38871109.6</v>
      </c>
      <c r="F719" s="35">
        <f t="shared" si="11"/>
        <v>47654278.51</v>
      </c>
    </row>
    <row r="720" spans="1:6" ht="13.5">
      <c r="A720" s="30" t="s">
        <v>518</v>
      </c>
      <c r="B720" s="31" t="s">
        <v>499</v>
      </c>
      <c r="C720" s="32" t="s">
        <v>1442</v>
      </c>
      <c r="D720" s="33">
        <v>86525388.11</v>
      </c>
      <c r="E720" s="34">
        <v>38871109.6</v>
      </c>
      <c r="F720" s="35">
        <f t="shared" si="11"/>
        <v>47654278.51</v>
      </c>
    </row>
    <row r="721" spans="1:6" ht="63" customHeight="1">
      <c r="A721" s="30" t="s">
        <v>1443</v>
      </c>
      <c r="B721" s="31" t="s">
        <v>499</v>
      </c>
      <c r="C721" s="32" t="s">
        <v>1444</v>
      </c>
      <c r="D721" s="33">
        <v>807057</v>
      </c>
      <c r="E721" s="34" t="s">
        <v>42</v>
      </c>
      <c r="F721" s="35">
        <f t="shared" si="11"/>
        <v>807057</v>
      </c>
    </row>
    <row r="722" spans="1:6" ht="13.5">
      <c r="A722" s="30" t="s">
        <v>568</v>
      </c>
      <c r="B722" s="31" t="s">
        <v>499</v>
      </c>
      <c r="C722" s="32" t="s">
        <v>1445</v>
      </c>
      <c r="D722" s="33">
        <v>40000</v>
      </c>
      <c r="E722" s="34" t="s">
        <v>42</v>
      </c>
      <c r="F722" s="35">
        <f t="shared" si="11"/>
        <v>40000</v>
      </c>
    </row>
    <row r="723" spans="1:6" ht="13.5">
      <c r="A723" s="30" t="s">
        <v>518</v>
      </c>
      <c r="B723" s="31" t="s">
        <v>499</v>
      </c>
      <c r="C723" s="32" t="s">
        <v>1446</v>
      </c>
      <c r="D723" s="33">
        <v>40000</v>
      </c>
      <c r="E723" s="34" t="s">
        <v>42</v>
      </c>
      <c r="F723" s="35">
        <f t="shared" si="11"/>
        <v>40000</v>
      </c>
    </row>
    <row r="724" spans="1:6" ht="27">
      <c r="A724" s="30" t="s">
        <v>571</v>
      </c>
      <c r="B724" s="31" t="s">
        <v>499</v>
      </c>
      <c r="C724" s="32" t="s">
        <v>1447</v>
      </c>
      <c r="D724" s="33">
        <v>766289.94</v>
      </c>
      <c r="E724" s="34" t="s">
        <v>42</v>
      </c>
      <c r="F724" s="35">
        <f t="shared" si="11"/>
        <v>766289.94</v>
      </c>
    </row>
    <row r="725" spans="1:6" ht="13.5">
      <c r="A725" s="30" t="s">
        <v>518</v>
      </c>
      <c r="B725" s="31" t="s">
        <v>499</v>
      </c>
      <c r="C725" s="32" t="s">
        <v>1448</v>
      </c>
      <c r="D725" s="33">
        <v>766289.94</v>
      </c>
      <c r="E725" s="34" t="s">
        <v>42</v>
      </c>
      <c r="F725" s="35">
        <f t="shared" si="11"/>
        <v>766289.94</v>
      </c>
    </row>
    <row r="726" spans="1:6" ht="27">
      <c r="A726" s="30" t="s">
        <v>574</v>
      </c>
      <c r="B726" s="31" t="s">
        <v>499</v>
      </c>
      <c r="C726" s="32" t="s">
        <v>1449</v>
      </c>
      <c r="D726" s="33">
        <v>767.06</v>
      </c>
      <c r="E726" s="34" t="s">
        <v>42</v>
      </c>
      <c r="F726" s="35">
        <f t="shared" si="11"/>
        <v>767.06</v>
      </c>
    </row>
    <row r="727" spans="1:6" ht="13.5">
      <c r="A727" s="30" t="s">
        <v>518</v>
      </c>
      <c r="B727" s="31" t="s">
        <v>499</v>
      </c>
      <c r="C727" s="32" t="s">
        <v>1450</v>
      </c>
      <c r="D727" s="33">
        <v>767.06</v>
      </c>
      <c r="E727" s="34" t="s">
        <v>42</v>
      </c>
      <c r="F727" s="35">
        <f t="shared" si="11"/>
        <v>767.06</v>
      </c>
    </row>
    <row r="728" spans="1:6" ht="48" customHeight="1">
      <c r="A728" s="30" t="s">
        <v>1451</v>
      </c>
      <c r="B728" s="31" t="s">
        <v>499</v>
      </c>
      <c r="C728" s="32" t="s">
        <v>1452</v>
      </c>
      <c r="D728" s="33">
        <v>360000</v>
      </c>
      <c r="E728" s="34" t="s">
        <v>42</v>
      </c>
      <c r="F728" s="35">
        <f t="shared" si="11"/>
        <v>360000</v>
      </c>
    </row>
    <row r="729" spans="1:6" ht="13.5">
      <c r="A729" s="30" t="s">
        <v>568</v>
      </c>
      <c r="B729" s="31" t="s">
        <v>499</v>
      </c>
      <c r="C729" s="32" t="s">
        <v>1453</v>
      </c>
      <c r="D729" s="33">
        <v>1000</v>
      </c>
      <c r="E729" s="34" t="s">
        <v>42</v>
      </c>
      <c r="F729" s="35">
        <f t="shared" si="11"/>
        <v>1000</v>
      </c>
    </row>
    <row r="730" spans="1:6" ht="13.5">
      <c r="A730" s="30" t="s">
        <v>518</v>
      </c>
      <c r="B730" s="31" t="s">
        <v>499</v>
      </c>
      <c r="C730" s="32" t="s">
        <v>1454</v>
      </c>
      <c r="D730" s="33">
        <v>1000</v>
      </c>
      <c r="E730" s="34" t="s">
        <v>42</v>
      </c>
      <c r="F730" s="35">
        <f t="shared" si="11"/>
        <v>1000</v>
      </c>
    </row>
    <row r="731" spans="1:6" ht="33.75" customHeight="1">
      <c r="A731" s="30" t="s">
        <v>571</v>
      </c>
      <c r="B731" s="31" t="s">
        <v>499</v>
      </c>
      <c r="C731" s="32" t="s">
        <v>1455</v>
      </c>
      <c r="D731" s="33">
        <v>358641</v>
      </c>
      <c r="E731" s="34" t="s">
        <v>42</v>
      </c>
      <c r="F731" s="35">
        <f t="shared" si="11"/>
        <v>358641</v>
      </c>
    </row>
    <row r="732" spans="1:6" ht="13.5">
      <c r="A732" s="30" t="s">
        <v>518</v>
      </c>
      <c r="B732" s="31" t="s">
        <v>499</v>
      </c>
      <c r="C732" s="32" t="s">
        <v>1456</v>
      </c>
      <c r="D732" s="33">
        <v>358641</v>
      </c>
      <c r="E732" s="34" t="s">
        <v>42</v>
      </c>
      <c r="F732" s="35">
        <f t="shared" si="11"/>
        <v>358641</v>
      </c>
    </row>
    <row r="733" spans="1:6" ht="36" customHeight="1">
      <c r="A733" s="30" t="s">
        <v>574</v>
      </c>
      <c r="B733" s="31" t="s">
        <v>499</v>
      </c>
      <c r="C733" s="32" t="s">
        <v>1457</v>
      </c>
      <c r="D733" s="33">
        <v>359</v>
      </c>
      <c r="E733" s="34" t="s">
        <v>42</v>
      </c>
      <c r="F733" s="35">
        <f t="shared" si="11"/>
        <v>359</v>
      </c>
    </row>
    <row r="734" spans="1:6" ht="13.5">
      <c r="A734" s="30" t="s">
        <v>518</v>
      </c>
      <c r="B734" s="31" t="s">
        <v>499</v>
      </c>
      <c r="C734" s="32" t="s">
        <v>1458</v>
      </c>
      <c r="D734" s="33">
        <v>359</v>
      </c>
      <c r="E734" s="34" t="s">
        <v>42</v>
      </c>
      <c r="F734" s="35">
        <f t="shared" si="11"/>
        <v>359</v>
      </c>
    </row>
    <row r="735" spans="1:6" ht="51" customHeight="1">
      <c r="A735" s="30" t="s">
        <v>1459</v>
      </c>
      <c r="B735" s="31" t="s">
        <v>499</v>
      </c>
      <c r="C735" s="32" t="s">
        <v>1460</v>
      </c>
      <c r="D735" s="33">
        <v>1386296.4</v>
      </c>
      <c r="E735" s="34" t="s">
        <v>42</v>
      </c>
      <c r="F735" s="35">
        <f t="shared" si="11"/>
        <v>1386296.4</v>
      </c>
    </row>
    <row r="736" spans="1:6" ht="13.5">
      <c r="A736" s="30" t="s">
        <v>568</v>
      </c>
      <c r="B736" s="31" t="s">
        <v>499</v>
      </c>
      <c r="C736" s="32" t="s">
        <v>1461</v>
      </c>
      <c r="D736" s="33">
        <v>3000</v>
      </c>
      <c r="E736" s="34" t="s">
        <v>42</v>
      </c>
      <c r="F736" s="35">
        <f t="shared" si="11"/>
        <v>3000</v>
      </c>
    </row>
    <row r="737" spans="1:6" ht="13.5">
      <c r="A737" s="30" t="s">
        <v>518</v>
      </c>
      <c r="B737" s="31" t="s">
        <v>499</v>
      </c>
      <c r="C737" s="32" t="s">
        <v>1462</v>
      </c>
      <c r="D737" s="33">
        <v>3000</v>
      </c>
      <c r="E737" s="34" t="s">
        <v>42</v>
      </c>
      <c r="F737" s="35">
        <f t="shared" si="11"/>
        <v>3000</v>
      </c>
    </row>
    <row r="738" spans="1:6" ht="32.25" customHeight="1">
      <c r="A738" s="30" t="s">
        <v>571</v>
      </c>
      <c r="B738" s="31" t="s">
        <v>499</v>
      </c>
      <c r="C738" s="32" t="s">
        <v>1463</v>
      </c>
      <c r="D738" s="33">
        <v>1381913.1</v>
      </c>
      <c r="E738" s="34" t="s">
        <v>42</v>
      </c>
      <c r="F738" s="35">
        <f t="shared" si="11"/>
        <v>1381913.1</v>
      </c>
    </row>
    <row r="739" spans="1:6" ht="13.5">
      <c r="A739" s="30" t="s">
        <v>518</v>
      </c>
      <c r="B739" s="31" t="s">
        <v>499</v>
      </c>
      <c r="C739" s="32" t="s">
        <v>1464</v>
      </c>
      <c r="D739" s="33">
        <v>1381913.1</v>
      </c>
      <c r="E739" s="34" t="s">
        <v>42</v>
      </c>
      <c r="F739" s="35">
        <f t="shared" si="11"/>
        <v>1381913.1</v>
      </c>
    </row>
    <row r="740" spans="1:6" ht="27">
      <c r="A740" s="30" t="s">
        <v>574</v>
      </c>
      <c r="B740" s="31" t="s">
        <v>499</v>
      </c>
      <c r="C740" s="32" t="s">
        <v>1465</v>
      </c>
      <c r="D740" s="33">
        <v>1383.3</v>
      </c>
      <c r="E740" s="34" t="s">
        <v>42</v>
      </c>
      <c r="F740" s="35">
        <f t="shared" si="11"/>
        <v>1383.3</v>
      </c>
    </row>
    <row r="741" spans="1:6" ht="13.5">
      <c r="A741" s="30" t="s">
        <v>518</v>
      </c>
      <c r="B741" s="31" t="s">
        <v>499</v>
      </c>
      <c r="C741" s="32" t="s">
        <v>1466</v>
      </c>
      <c r="D741" s="33">
        <v>1383.3</v>
      </c>
      <c r="E741" s="34" t="s">
        <v>42</v>
      </c>
      <c r="F741" s="35">
        <f t="shared" si="11"/>
        <v>1383.3</v>
      </c>
    </row>
    <row r="742" spans="1:6" ht="36" customHeight="1">
      <c r="A742" s="18" t="s">
        <v>1467</v>
      </c>
      <c r="B742" s="19" t="s">
        <v>499</v>
      </c>
      <c r="C742" s="20" t="s">
        <v>1468</v>
      </c>
      <c r="D742" s="21">
        <v>245938690.25</v>
      </c>
      <c r="E742" s="22">
        <v>71627040.3</v>
      </c>
      <c r="F742" s="23">
        <f t="shared" si="11"/>
        <v>174311649.95</v>
      </c>
    </row>
    <row r="743" spans="1:6" ht="48" customHeight="1">
      <c r="A743" s="30" t="s">
        <v>725</v>
      </c>
      <c r="B743" s="31" t="s">
        <v>499</v>
      </c>
      <c r="C743" s="32" t="s">
        <v>1469</v>
      </c>
      <c r="D743" s="33">
        <v>15108335.8</v>
      </c>
      <c r="E743" s="34">
        <v>7800509.15</v>
      </c>
      <c r="F743" s="35">
        <f t="shared" si="11"/>
        <v>7307826.65</v>
      </c>
    </row>
    <row r="744" spans="1:6" ht="33.75" customHeight="1">
      <c r="A744" s="30" t="s">
        <v>510</v>
      </c>
      <c r="B744" s="31" t="s">
        <v>499</v>
      </c>
      <c r="C744" s="32" t="s">
        <v>1470</v>
      </c>
      <c r="D744" s="33">
        <v>8964471</v>
      </c>
      <c r="E744" s="34">
        <v>4619250.07</v>
      </c>
      <c r="F744" s="35">
        <f t="shared" si="11"/>
        <v>4345220.93</v>
      </c>
    </row>
    <row r="745" spans="1:6" ht="48" customHeight="1">
      <c r="A745" s="30" t="s">
        <v>512</v>
      </c>
      <c r="B745" s="31" t="s">
        <v>499</v>
      </c>
      <c r="C745" s="32" t="s">
        <v>1471</v>
      </c>
      <c r="D745" s="33">
        <v>1560</v>
      </c>
      <c r="E745" s="34" t="s">
        <v>42</v>
      </c>
      <c r="F745" s="35">
        <f t="shared" si="11"/>
        <v>1560</v>
      </c>
    </row>
    <row r="746" spans="1:6" ht="62.25" customHeight="1">
      <c r="A746" s="30" t="s">
        <v>514</v>
      </c>
      <c r="B746" s="31" t="s">
        <v>499</v>
      </c>
      <c r="C746" s="32" t="s">
        <v>1472</v>
      </c>
      <c r="D746" s="33">
        <v>2707270</v>
      </c>
      <c r="E746" s="34">
        <v>1314826.08</v>
      </c>
      <c r="F746" s="35">
        <f t="shared" si="11"/>
        <v>1392443.92</v>
      </c>
    </row>
    <row r="747" spans="1:6" ht="35.25" customHeight="1">
      <c r="A747" s="30" t="s">
        <v>516</v>
      </c>
      <c r="B747" s="31" t="s">
        <v>499</v>
      </c>
      <c r="C747" s="32" t="s">
        <v>1473</v>
      </c>
      <c r="D747" s="33">
        <v>857276</v>
      </c>
      <c r="E747" s="34">
        <v>445515.25</v>
      </c>
      <c r="F747" s="35">
        <f t="shared" si="11"/>
        <v>411760.75</v>
      </c>
    </row>
    <row r="748" spans="1:6" ht="13.5">
      <c r="A748" s="30" t="s">
        <v>518</v>
      </c>
      <c r="B748" s="31" t="s">
        <v>499</v>
      </c>
      <c r="C748" s="32" t="s">
        <v>1474</v>
      </c>
      <c r="D748" s="33">
        <v>1194754.24</v>
      </c>
      <c r="E748" s="34">
        <v>573914.94</v>
      </c>
      <c r="F748" s="35">
        <f t="shared" si="11"/>
        <v>620839.3</v>
      </c>
    </row>
    <row r="749" spans="1:6" ht="13.5">
      <c r="A749" s="30" t="s">
        <v>732</v>
      </c>
      <c r="B749" s="31" t="s">
        <v>499</v>
      </c>
      <c r="C749" s="32" t="s">
        <v>1475</v>
      </c>
      <c r="D749" s="33">
        <v>425285.76</v>
      </c>
      <c r="E749" s="34">
        <v>254739.46</v>
      </c>
      <c r="F749" s="35">
        <f t="shared" si="11"/>
        <v>170546.30000000002</v>
      </c>
    </row>
    <row r="750" spans="1:6" ht="49.5" customHeight="1">
      <c r="A750" s="30" t="s">
        <v>526</v>
      </c>
      <c r="B750" s="31" t="s">
        <v>499</v>
      </c>
      <c r="C750" s="32" t="s">
        <v>1476</v>
      </c>
      <c r="D750" s="33">
        <v>355746.8</v>
      </c>
      <c r="E750" s="34">
        <v>355746.8</v>
      </c>
      <c r="F750" s="35" t="str">
        <f t="shared" si="11"/>
        <v>-</v>
      </c>
    </row>
    <row r="751" spans="1:6" ht="27">
      <c r="A751" s="30" t="s">
        <v>734</v>
      </c>
      <c r="B751" s="31" t="s">
        <v>499</v>
      </c>
      <c r="C751" s="32" t="s">
        <v>1477</v>
      </c>
      <c r="D751" s="33">
        <v>283492</v>
      </c>
      <c r="E751" s="34">
        <v>-568.95</v>
      </c>
      <c r="F751" s="35">
        <f t="shared" si="11"/>
        <v>284060.95</v>
      </c>
    </row>
    <row r="752" spans="1:6" ht="13.5">
      <c r="A752" s="30" t="s">
        <v>736</v>
      </c>
      <c r="B752" s="31" t="s">
        <v>499</v>
      </c>
      <c r="C752" s="32" t="s">
        <v>1478</v>
      </c>
      <c r="D752" s="33">
        <v>83480</v>
      </c>
      <c r="E752" s="34">
        <v>2085.5</v>
      </c>
      <c r="F752" s="35">
        <f t="shared" si="11"/>
        <v>81394.5</v>
      </c>
    </row>
    <row r="753" spans="1:6" ht="13.5">
      <c r="A753" s="30" t="s">
        <v>1206</v>
      </c>
      <c r="B753" s="31" t="s">
        <v>499</v>
      </c>
      <c r="C753" s="32" t="s">
        <v>1479</v>
      </c>
      <c r="D753" s="33">
        <v>235000</v>
      </c>
      <c r="E753" s="34">
        <v>235000</v>
      </c>
      <c r="F753" s="35" t="str">
        <f t="shared" si="11"/>
        <v>-</v>
      </c>
    </row>
    <row r="754" spans="1:6" ht="68.25" customHeight="1">
      <c r="A754" s="30" t="s">
        <v>1480</v>
      </c>
      <c r="B754" s="31" t="s">
        <v>499</v>
      </c>
      <c r="C754" s="32" t="s">
        <v>1481</v>
      </c>
      <c r="D754" s="33">
        <v>19846400</v>
      </c>
      <c r="E754" s="34">
        <v>9969200.56</v>
      </c>
      <c r="F754" s="35">
        <f t="shared" si="11"/>
        <v>9877199.44</v>
      </c>
    </row>
    <row r="755" spans="1:6" ht="13.5">
      <c r="A755" s="30" t="s">
        <v>1131</v>
      </c>
      <c r="B755" s="31" t="s">
        <v>499</v>
      </c>
      <c r="C755" s="32" t="s">
        <v>1482</v>
      </c>
      <c r="D755" s="33">
        <v>3630000</v>
      </c>
      <c r="E755" s="34">
        <v>2032719.21</v>
      </c>
      <c r="F755" s="35">
        <f t="shared" si="11"/>
        <v>1597280.79</v>
      </c>
    </row>
    <row r="756" spans="1:6" ht="13.5">
      <c r="A756" s="30" t="s">
        <v>798</v>
      </c>
      <c r="B756" s="31" t="s">
        <v>499</v>
      </c>
      <c r="C756" s="32" t="s">
        <v>1483</v>
      </c>
      <c r="D756" s="33">
        <v>2166084</v>
      </c>
      <c r="E756" s="34">
        <v>1234487.92</v>
      </c>
      <c r="F756" s="35">
        <f t="shared" si="11"/>
        <v>931596.0800000001</v>
      </c>
    </row>
    <row r="757" spans="1:6" ht="63" customHeight="1">
      <c r="A757" s="30" t="s">
        <v>800</v>
      </c>
      <c r="B757" s="31" t="s">
        <v>499</v>
      </c>
      <c r="C757" s="32" t="s">
        <v>1484</v>
      </c>
      <c r="D757" s="33">
        <v>654157</v>
      </c>
      <c r="E757" s="34">
        <v>360706.45</v>
      </c>
      <c r="F757" s="35">
        <f t="shared" si="11"/>
        <v>293450.55</v>
      </c>
    </row>
    <row r="758" spans="1:6" ht="13.5">
      <c r="A758" s="30" t="s">
        <v>518</v>
      </c>
      <c r="B758" s="31" t="s">
        <v>499</v>
      </c>
      <c r="C758" s="32" t="s">
        <v>1485</v>
      </c>
      <c r="D758" s="33">
        <v>227700</v>
      </c>
      <c r="E758" s="34">
        <v>9157.56</v>
      </c>
      <c r="F758" s="35">
        <f t="shared" si="11"/>
        <v>218542.44</v>
      </c>
    </row>
    <row r="759" spans="1:6" ht="13.5">
      <c r="A759" s="30" t="s">
        <v>732</v>
      </c>
      <c r="B759" s="31" t="s">
        <v>499</v>
      </c>
      <c r="C759" s="32" t="s">
        <v>1486</v>
      </c>
      <c r="D759" s="33">
        <v>402300</v>
      </c>
      <c r="E759" s="34">
        <v>282440</v>
      </c>
      <c r="F759" s="35">
        <f t="shared" si="11"/>
        <v>119860</v>
      </c>
    </row>
    <row r="760" spans="1:6" ht="27">
      <c r="A760" s="30" t="s">
        <v>734</v>
      </c>
      <c r="B760" s="31" t="s">
        <v>499</v>
      </c>
      <c r="C760" s="32" t="s">
        <v>1487</v>
      </c>
      <c r="D760" s="33">
        <v>36667</v>
      </c>
      <c r="E760" s="34">
        <v>20816.85</v>
      </c>
      <c r="F760" s="35">
        <f t="shared" si="11"/>
        <v>15850.150000000001</v>
      </c>
    </row>
    <row r="761" spans="1:6" ht="13.5">
      <c r="A761" s="30" t="s">
        <v>736</v>
      </c>
      <c r="B761" s="31" t="s">
        <v>499</v>
      </c>
      <c r="C761" s="32" t="s">
        <v>1488</v>
      </c>
      <c r="D761" s="33">
        <v>80390</v>
      </c>
      <c r="E761" s="34">
        <v>69447.43</v>
      </c>
      <c r="F761" s="35">
        <f t="shared" si="11"/>
        <v>10942.570000000007</v>
      </c>
    </row>
    <row r="762" spans="1:6" ht="13.5">
      <c r="A762" s="30" t="s">
        <v>1206</v>
      </c>
      <c r="B762" s="31" t="s">
        <v>499</v>
      </c>
      <c r="C762" s="32" t="s">
        <v>1489</v>
      </c>
      <c r="D762" s="33">
        <v>62702</v>
      </c>
      <c r="E762" s="34">
        <v>55663</v>
      </c>
      <c r="F762" s="35">
        <f t="shared" si="11"/>
        <v>7039</v>
      </c>
    </row>
    <row r="763" spans="1:6" ht="13.5">
      <c r="A763" s="30" t="s">
        <v>1131</v>
      </c>
      <c r="B763" s="31" t="s">
        <v>499</v>
      </c>
      <c r="C763" s="32" t="s">
        <v>1490</v>
      </c>
      <c r="D763" s="33">
        <v>16216400</v>
      </c>
      <c r="E763" s="34">
        <v>7936481.35</v>
      </c>
      <c r="F763" s="35">
        <f t="shared" si="11"/>
        <v>8279918.65</v>
      </c>
    </row>
    <row r="764" spans="1:6" ht="13.5">
      <c r="A764" s="30" t="s">
        <v>798</v>
      </c>
      <c r="B764" s="31" t="s">
        <v>499</v>
      </c>
      <c r="C764" s="32" t="s">
        <v>1491</v>
      </c>
      <c r="D764" s="33">
        <v>10251618</v>
      </c>
      <c r="E764" s="34">
        <v>4803419.25</v>
      </c>
      <c r="F764" s="35">
        <f t="shared" si="11"/>
        <v>5448198.75</v>
      </c>
    </row>
    <row r="765" spans="1:6" ht="64.5" customHeight="1">
      <c r="A765" s="30" t="s">
        <v>800</v>
      </c>
      <c r="B765" s="31" t="s">
        <v>499</v>
      </c>
      <c r="C765" s="32" t="s">
        <v>1492</v>
      </c>
      <c r="D765" s="33">
        <v>3095989</v>
      </c>
      <c r="E765" s="34">
        <v>1182608.99</v>
      </c>
      <c r="F765" s="35">
        <f t="shared" si="11"/>
        <v>1913380.01</v>
      </c>
    </row>
    <row r="766" spans="1:6" ht="35.25" customHeight="1">
      <c r="A766" s="30" t="s">
        <v>516</v>
      </c>
      <c r="B766" s="31" t="s">
        <v>499</v>
      </c>
      <c r="C766" s="32" t="s">
        <v>1493</v>
      </c>
      <c r="D766" s="33">
        <v>420388</v>
      </c>
      <c r="E766" s="34">
        <v>316995.58</v>
      </c>
      <c r="F766" s="35">
        <f t="shared" si="11"/>
        <v>103392.41999999998</v>
      </c>
    </row>
    <row r="767" spans="1:6" ht="13.5">
      <c r="A767" s="30" t="s">
        <v>518</v>
      </c>
      <c r="B767" s="31" t="s">
        <v>499</v>
      </c>
      <c r="C767" s="32" t="s">
        <v>1494</v>
      </c>
      <c r="D767" s="33">
        <v>553628</v>
      </c>
      <c r="E767" s="34">
        <v>375333.58</v>
      </c>
      <c r="F767" s="35">
        <f aca="true" t="shared" si="12" ref="F767:F827">IF(OR(D767="-",IF(E767="-",0,E767)&gt;=IF(D767="-",0,D767)),"-",IF(D767="-",0,D767)-IF(E767="-",0,E767))</f>
        <v>178294.41999999998</v>
      </c>
    </row>
    <row r="768" spans="1:6" ht="13.5">
      <c r="A768" s="30" t="s">
        <v>732</v>
      </c>
      <c r="B768" s="31" t="s">
        <v>499</v>
      </c>
      <c r="C768" s="32" t="s">
        <v>1495</v>
      </c>
      <c r="D768" s="33">
        <v>1790600</v>
      </c>
      <c r="E768" s="34">
        <v>1188949.21</v>
      </c>
      <c r="F768" s="35">
        <f t="shared" si="12"/>
        <v>601650.79</v>
      </c>
    </row>
    <row r="769" spans="1:6" ht="27">
      <c r="A769" s="30" t="s">
        <v>734</v>
      </c>
      <c r="B769" s="31" t="s">
        <v>499</v>
      </c>
      <c r="C769" s="32" t="s">
        <v>1496</v>
      </c>
      <c r="D769" s="33">
        <v>52407</v>
      </c>
      <c r="E769" s="34">
        <v>34901.07</v>
      </c>
      <c r="F769" s="35">
        <f t="shared" si="12"/>
        <v>17505.93</v>
      </c>
    </row>
    <row r="770" spans="1:6" ht="13.5">
      <c r="A770" s="30" t="s">
        <v>1206</v>
      </c>
      <c r="B770" s="31" t="s">
        <v>499</v>
      </c>
      <c r="C770" s="32" t="s">
        <v>1497</v>
      </c>
      <c r="D770" s="33">
        <v>51770</v>
      </c>
      <c r="E770" s="34">
        <v>34273.67</v>
      </c>
      <c r="F770" s="35">
        <f t="shared" si="12"/>
        <v>17496.33</v>
      </c>
    </row>
    <row r="771" spans="1:6" ht="53.25" customHeight="1">
      <c r="A771" s="30" t="s">
        <v>1498</v>
      </c>
      <c r="B771" s="31" t="s">
        <v>499</v>
      </c>
      <c r="C771" s="32" t="s">
        <v>1499</v>
      </c>
      <c r="D771" s="33">
        <v>722122.8</v>
      </c>
      <c r="E771" s="34" t="s">
        <v>42</v>
      </c>
      <c r="F771" s="35">
        <f t="shared" si="12"/>
        <v>722122.8</v>
      </c>
    </row>
    <row r="772" spans="1:6" ht="34.5" customHeight="1">
      <c r="A772" s="30" t="s">
        <v>1500</v>
      </c>
      <c r="B772" s="31" t="s">
        <v>499</v>
      </c>
      <c r="C772" s="32" t="s">
        <v>1501</v>
      </c>
      <c r="D772" s="33">
        <v>722122.8</v>
      </c>
      <c r="E772" s="34" t="s">
        <v>42</v>
      </c>
      <c r="F772" s="35">
        <f t="shared" si="12"/>
        <v>722122.8</v>
      </c>
    </row>
    <row r="773" spans="1:6" ht="13.5">
      <c r="A773" s="30" t="s">
        <v>518</v>
      </c>
      <c r="B773" s="31" t="s">
        <v>499</v>
      </c>
      <c r="C773" s="32" t="s">
        <v>1502</v>
      </c>
      <c r="D773" s="33">
        <v>722122.8</v>
      </c>
      <c r="E773" s="34" t="s">
        <v>42</v>
      </c>
      <c r="F773" s="35">
        <f t="shared" si="12"/>
        <v>722122.8</v>
      </c>
    </row>
    <row r="774" spans="1:6" ht="93.75" customHeight="1">
      <c r="A774" s="30" t="s">
        <v>934</v>
      </c>
      <c r="B774" s="31" t="s">
        <v>499</v>
      </c>
      <c r="C774" s="32" t="s">
        <v>1503</v>
      </c>
      <c r="D774" s="33">
        <v>54200031.65</v>
      </c>
      <c r="E774" s="34">
        <v>4242313.11</v>
      </c>
      <c r="F774" s="35">
        <f t="shared" si="12"/>
        <v>49957718.54</v>
      </c>
    </row>
    <row r="775" spans="1:6" ht="35.25" customHeight="1">
      <c r="A775" s="30" t="s">
        <v>651</v>
      </c>
      <c r="B775" s="31" t="s">
        <v>499</v>
      </c>
      <c r="C775" s="32" t="s">
        <v>1504</v>
      </c>
      <c r="D775" s="33">
        <v>35050385.13</v>
      </c>
      <c r="E775" s="34" t="s">
        <v>42</v>
      </c>
      <c r="F775" s="35">
        <f t="shared" si="12"/>
        <v>35050385.13</v>
      </c>
    </row>
    <row r="776" spans="1:6" ht="47.25" customHeight="1">
      <c r="A776" s="30" t="s">
        <v>1407</v>
      </c>
      <c r="B776" s="31" t="s">
        <v>499</v>
      </c>
      <c r="C776" s="32" t="s">
        <v>1505</v>
      </c>
      <c r="D776" s="33">
        <v>35050385.13</v>
      </c>
      <c r="E776" s="34" t="s">
        <v>42</v>
      </c>
      <c r="F776" s="35">
        <f t="shared" si="12"/>
        <v>35050385.13</v>
      </c>
    </row>
    <row r="777" spans="1:6" ht="36" customHeight="1">
      <c r="A777" s="30" t="s">
        <v>651</v>
      </c>
      <c r="B777" s="31" t="s">
        <v>499</v>
      </c>
      <c r="C777" s="32" t="s">
        <v>1506</v>
      </c>
      <c r="D777" s="33">
        <v>354319</v>
      </c>
      <c r="E777" s="34">
        <v>15000</v>
      </c>
      <c r="F777" s="35">
        <f t="shared" si="12"/>
        <v>339319</v>
      </c>
    </row>
    <row r="778" spans="1:6" ht="50.25" customHeight="1">
      <c r="A778" s="30" t="s">
        <v>1407</v>
      </c>
      <c r="B778" s="31" t="s">
        <v>499</v>
      </c>
      <c r="C778" s="32" t="s">
        <v>1507</v>
      </c>
      <c r="D778" s="33">
        <v>354319</v>
      </c>
      <c r="E778" s="34">
        <v>15000</v>
      </c>
      <c r="F778" s="35">
        <f t="shared" si="12"/>
        <v>339319</v>
      </c>
    </row>
    <row r="779" spans="1:6" ht="33" customHeight="1">
      <c r="A779" s="30" t="s">
        <v>651</v>
      </c>
      <c r="B779" s="31" t="s">
        <v>499</v>
      </c>
      <c r="C779" s="32" t="s">
        <v>1508</v>
      </c>
      <c r="D779" s="33">
        <v>1550344.5</v>
      </c>
      <c r="E779" s="34">
        <v>1305271.5</v>
      </c>
      <c r="F779" s="35">
        <f t="shared" si="12"/>
        <v>245073</v>
      </c>
    </row>
    <row r="780" spans="1:6" ht="49.5" customHeight="1">
      <c r="A780" s="30" t="s">
        <v>1400</v>
      </c>
      <c r="B780" s="31" t="s">
        <v>499</v>
      </c>
      <c r="C780" s="32" t="s">
        <v>1509</v>
      </c>
      <c r="D780" s="33">
        <v>1550344.5</v>
      </c>
      <c r="E780" s="34">
        <v>1305271.5</v>
      </c>
      <c r="F780" s="35">
        <f t="shared" si="12"/>
        <v>245073</v>
      </c>
    </row>
    <row r="781" spans="1:6" ht="35.25" customHeight="1">
      <c r="A781" s="30" t="s">
        <v>651</v>
      </c>
      <c r="B781" s="31" t="s">
        <v>499</v>
      </c>
      <c r="C781" s="32" t="s">
        <v>1510</v>
      </c>
      <c r="D781" s="33">
        <v>12554493.42</v>
      </c>
      <c r="E781" s="34" t="s">
        <v>42</v>
      </c>
      <c r="F781" s="35">
        <f t="shared" si="12"/>
        <v>12554493.42</v>
      </c>
    </row>
    <row r="782" spans="1:6" ht="48" customHeight="1">
      <c r="A782" s="30" t="s">
        <v>1407</v>
      </c>
      <c r="B782" s="31" t="s">
        <v>499</v>
      </c>
      <c r="C782" s="32" t="s">
        <v>1511</v>
      </c>
      <c r="D782" s="33">
        <v>12554493.42</v>
      </c>
      <c r="E782" s="34" t="s">
        <v>42</v>
      </c>
      <c r="F782" s="35">
        <f t="shared" si="12"/>
        <v>12554493.42</v>
      </c>
    </row>
    <row r="783" spans="1:6" ht="34.5" customHeight="1">
      <c r="A783" s="30" t="s">
        <v>651</v>
      </c>
      <c r="B783" s="31" t="s">
        <v>499</v>
      </c>
      <c r="C783" s="32" t="s">
        <v>1512</v>
      </c>
      <c r="D783" s="33">
        <v>3071775.6</v>
      </c>
      <c r="E783" s="34">
        <v>1305727.9</v>
      </c>
      <c r="F783" s="35">
        <f t="shared" si="12"/>
        <v>1766047.7000000002</v>
      </c>
    </row>
    <row r="784" spans="1:6" ht="51" customHeight="1">
      <c r="A784" s="30" t="s">
        <v>1400</v>
      </c>
      <c r="B784" s="31" t="s">
        <v>499</v>
      </c>
      <c r="C784" s="32" t="s">
        <v>1513</v>
      </c>
      <c r="D784" s="33">
        <v>3071775.6</v>
      </c>
      <c r="E784" s="34">
        <v>1305727.9</v>
      </c>
      <c r="F784" s="35">
        <f t="shared" si="12"/>
        <v>1766047.7000000002</v>
      </c>
    </row>
    <row r="785" spans="1:6" ht="69">
      <c r="A785" s="30" t="s">
        <v>1514</v>
      </c>
      <c r="B785" s="31" t="s">
        <v>499</v>
      </c>
      <c r="C785" s="32" t="s">
        <v>1515</v>
      </c>
      <c r="D785" s="33">
        <v>1614710</v>
      </c>
      <c r="E785" s="34">
        <v>1614697.39</v>
      </c>
      <c r="F785" s="35">
        <f t="shared" si="12"/>
        <v>12.610000000102445</v>
      </c>
    </row>
    <row r="786" spans="1:6" ht="41.25">
      <c r="A786" s="30" t="s">
        <v>1400</v>
      </c>
      <c r="B786" s="31" t="s">
        <v>499</v>
      </c>
      <c r="C786" s="32" t="s">
        <v>1516</v>
      </c>
      <c r="D786" s="33">
        <v>1614710</v>
      </c>
      <c r="E786" s="34">
        <v>1614697.39</v>
      </c>
      <c r="F786" s="35">
        <f t="shared" si="12"/>
        <v>12.610000000102445</v>
      </c>
    </row>
    <row r="787" spans="1:6" ht="69">
      <c r="A787" s="30" t="s">
        <v>1514</v>
      </c>
      <c r="B787" s="31" t="s">
        <v>499</v>
      </c>
      <c r="C787" s="32" t="s">
        <v>1517</v>
      </c>
      <c r="D787" s="33">
        <v>4004</v>
      </c>
      <c r="E787" s="34">
        <v>1616.32</v>
      </c>
      <c r="F787" s="35">
        <f t="shared" si="12"/>
        <v>2387.6800000000003</v>
      </c>
    </row>
    <row r="788" spans="1:6" ht="51" customHeight="1">
      <c r="A788" s="30" t="s">
        <v>1400</v>
      </c>
      <c r="B788" s="31" t="s">
        <v>499</v>
      </c>
      <c r="C788" s="32" t="s">
        <v>1518</v>
      </c>
      <c r="D788" s="33">
        <v>4004</v>
      </c>
      <c r="E788" s="34">
        <v>1616.32</v>
      </c>
      <c r="F788" s="35">
        <f t="shared" si="12"/>
        <v>2387.6800000000003</v>
      </c>
    </row>
    <row r="789" spans="1:6" ht="27">
      <c r="A789" s="30" t="s">
        <v>1519</v>
      </c>
      <c r="B789" s="31" t="s">
        <v>499</v>
      </c>
      <c r="C789" s="32" t="s">
        <v>1520</v>
      </c>
      <c r="D789" s="33">
        <v>156061800</v>
      </c>
      <c r="E789" s="34">
        <v>49615017.48</v>
      </c>
      <c r="F789" s="35">
        <f t="shared" si="12"/>
        <v>106446782.52000001</v>
      </c>
    </row>
    <row r="790" spans="1:6" ht="48" customHeight="1">
      <c r="A790" s="30" t="s">
        <v>1407</v>
      </c>
      <c r="B790" s="31" t="s">
        <v>499</v>
      </c>
      <c r="C790" s="32" t="s">
        <v>1521</v>
      </c>
      <c r="D790" s="33">
        <v>156061800</v>
      </c>
      <c r="E790" s="34">
        <v>49615017.48</v>
      </c>
      <c r="F790" s="35">
        <f t="shared" si="12"/>
        <v>106446782.52000001</v>
      </c>
    </row>
    <row r="791" spans="1:6" ht="13.5">
      <c r="A791" s="30" t="s">
        <v>1295</v>
      </c>
      <c r="B791" s="31" t="s">
        <v>499</v>
      </c>
      <c r="C791" s="32" t="s">
        <v>1522</v>
      </c>
      <c r="D791" s="33">
        <v>1983642</v>
      </c>
      <c r="E791" s="34">
        <v>941174.57</v>
      </c>
      <c r="F791" s="35">
        <f t="shared" si="12"/>
        <v>1042467.43</v>
      </c>
    </row>
    <row r="792" spans="1:6" ht="27">
      <c r="A792" s="18" t="s">
        <v>1297</v>
      </c>
      <c r="B792" s="19" t="s">
        <v>499</v>
      </c>
      <c r="C792" s="20" t="s">
        <v>1523</v>
      </c>
      <c r="D792" s="21">
        <v>1983642</v>
      </c>
      <c r="E792" s="22">
        <v>941174.57</v>
      </c>
      <c r="F792" s="23">
        <f t="shared" si="12"/>
        <v>1042467.43</v>
      </c>
    </row>
    <row r="793" spans="1:6" ht="49.5" customHeight="1">
      <c r="A793" s="30" t="s">
        <v>1299</v>
      </c>
      <c r="B793" s="31" t="s">
        <v>499</v>
      </c>
      <c r="C793" s="32" t="s">
        <v>1524</v>
      </c>
      <c r="D793" s="33">
        <v>505009</v>
      </c>
      <c r="E793" s="34">
        <v>505009</v>
      </c>
      <c r="F793" s="35" t="str">
        <f t="shared" si="12"/>
        <v>-</v>
      </c>
    </row>
    <row r="794" spans="1:6" ht="33.75" customHeight="1">
      <c r="A794" s="30" t="s">
        <v>651</v>
      </c>
      <c r="B794" s="31" t="s">
        <v>499</v>
      </c>
      <c r="C794" s="32" t="s">
        <v>1525</v>
      </c>
      <c r="D794" s="33">
        <v>505009</v>
      </c>
      <c r="E794" s="34">
        <v>505009</v>
      </c>
      <c r="F794" s="35" t="str">
        <f t="shared" si="12"/>
        <v>-</v>
      </c>
    </row>
    <row r="795" spans="1:6" ht="13.5">
      <c r="A795" s="30" t="s">
        <v>518</v>
      </c>
      <c r="B795" s="31" t="s">
        <v>499</v>
      </c>
      <c r="C795" s="32" t="s">
        <v>1526</v>
      </c>
      <c r="D795" s="33">
        <v>505009</v>
      </c>
      <c r="E795" s="34">
        <v>505009</v>
      </c>
      <c r="F795" s="35" t="str">
        <f t="shared" si="12"/>
        <v>-</v>
      </c>
    </row>
    <row r="796" spans="1:6" ht="66.75" customHeight="1">
      <c r="A796" s="30" t="s">
        <v>1527</v>
      </c>
      <c r="B796" s="31" t="s">
        <v>499</v>
      </c>
      <c r="C796" s="32" t="s">
        <v>1528</v>
      </c>
      <c r="D796" s="33">
        <v>1478633</v>
      </c>
      <c r="E796" s="34">
        <v>436165.57</v>
      </c>
      <c r="F796" s="35">
        <f t="shared" si="12"/>
        <v>1042467.4299999999</v>
      </c>
    </row>
    <row r="797" spans="1:6" ht="63" customHeight="1">
      <c r="A797" s="30" t="s">
        <v>1529</v>
      </c>
      <c r="B797" s="31" t="s">
        <v>499</v>
      </c>
      <c r="C797" s="32" t="s">
        <v>1530</v>
      </c>
      <c r="D797" s="33">
        <v>1381200</v>
      </c>
      <c r="E797" s="34">
        <v>414357.29</v>
      </c>
      <c r="F797" s="35">
        <f t="shared" si="12"/>
        <v>966842.71</v>
      </c>
    </row>
    <row r="798" spans="1:6" ht="13.5">
      <c r="A798" s="30" t="s">
        <v>518</v>
      </c>
      <c r="B798" s="31" t="s">
        <v>499</v>
      </c>
      <c r="C798" s="32" t="s">
        <v>1531</v>
      </c>
      <c r="D798" s="33">
        <v>1381200</v>
      </c>
      <c r="E798" s="34">
        <v>414357.29</v>
      </c>
      <c r="F798" s="35">
        <f t="shared" si="12"/>
        <v>966842.71</v>
      </c>
    </row>
    <row r="799" spans="1:6" ht="69" customHeight="1">
      <c r="A799" s="30" t="s">
        <v>1529</v>
      </c>
      <c r="B799" s="31" t="s">
        <v>499</v>
      </c>
      <c r="C799" s="32" t="s">
        <v>1532</v>
      </c>
      <c r="D799" s="33">
        <v>97433</v>
      </c>
      <c r="E799" s="34">
        <v>21808.28</v>
      </c>
      <c r="F799" s="35">
        <f t="shared" si="12"/>
        <v>75624.72</v>
      </c>
    </row>
    <row r="800" spans="1:6" ht="13.5">
      <c r="A800" s="30" t="s">
        <v>518</v>
      </c>
      <c r="B800" s="31" t="s">
        <v>499</v>
      </c>
      <c r="C800" s="32" t="s">
        <v>1533</v>
      </c>
      <c r="D800" s="33">
        <v>97433</v>
      </c>
      <c r="E800" s="34">
        <v>21808.28</v>
      </c>
      <c r="F800" s="35">
        <f t="shared" si="12"/>
        <v>75624.72</v>
      </c>
    </row>
    <row r="801" spans="1:6" ht="13.5">
      <c r="A801" s="30" t="s">
        <v>885</v>
      </c>
      <c r="B801" s="31" t="s">
        <v>499</v>
      </c>
      <c r="C801" s="32" t="s">
        <v>1534</v>
      </c>
      <c r="D801" s="33">
        <v>26850363.24</v>
      </c>
      <c r="E801" s="34" t="s">
        <v>42</v>
      </c>
      <c r="F801" s="35">
        <f t="shared" si="12"/>
        <v>26850363.24</v>
      </c>
    </row>
    <row r="802" spans="1:6" ht="36.75" customHeight="1">
      <c r="A802" s="18" t="s">
        <v>927</v>
      </c>
      <c r="B802" s="19" t="s">
        <v>499</v>
      </c>
      <c r="C802" s="20" t="s">
        <v>1535</v>
      </c>
      <c r="D802" s="21">
        <v>26850363.24</v>
      </c>
      <c r="E802" s="22" t="s">
        <v>42</v>
      </c>
      <c r="F802" s="23">
        <f t="shared" si="12"/>
        <v>26850363.24</v>
      </c>
    </row>
    <row r="803" spans="1:6" ht="93" customHeight="1">
      <c r="A803" s="30" t="s">
        <v>934</v>
      </c>
      <c r="B803" s="31" t="s">
        <v>499</v>
      </c>
      <c r="C803" s="32" t="s">
        <v>1536</v>
      </c>
      <c r="D803" s="33">
        <v>26850363.24</v>
      </c>
      <c r="E803" s="34" t="s">
        <v>42</v>
      </c>
      <c r="F803" s="35">
        <f t="shared" si="12"/>
        <v>26850363.24</v>
      </c>
    </row>
    <row r="804" spans="1:6" ht="33" customHeight="1">
      <c r="A804" s="30" t="s">
        <v>651</v>
      </c>
      <c r="B804" s="31" t="s">
        <v>499</v>
      </c>
      <c r="C804" s="32" t="s">
        <v>1537</v>
      </c>
      <c r="D804" s="33">
        <v>26850363.24</v>
      </c>
      <c r="E804" s="34" t="s">
        <v>42</v>
      </c>
      <c r="F804" s="35">
        <f t="shared" si="12"/>
        <v>26850363.24</v>
      </c>
    </row>
    <row r="805" spans="1:6" ht="51" customHeight="1">
      <c r="A805" s="30" t="s">
        <v>1407</v>
      </c>
      <c r="B805" s="31" t="s">
        <v>499</v>
      </c>
      <c r="C805" s="32" t="s">
        <v>1538</v>
      </c>
      <c r="D805" s="33">
        <v>26850363.24</v>
      </c>
      <c r="E805" s="34" t="s">
        <v>42</v>
      </c>
      <c r="F805" s="35">
        <f t="shared" si="12"/>
        <v>26850363.24</v>
      </c>
    </row>
    <row r="806" spans="1:6" ht="48" customHeight="1">
      <c r="A806" s="18" t="s">
        <v>1539</v>
      </c>
      <c r="B806" s="19" t="s">
        <v>499</v>
      </c>
      <c r="C806" s="20" t="s">
        <v>1540</v>
      </c>
      <c r="D806" s="21">
        <v>45966747.99</v>
      </c>
      <c r="E806" s="22">
        <v>23126840.4</v>
      </c>
      <c r="F806" s="23">
        <f t="shared" si="12"/>
        <v>22839907.590000004</v>
      </c>
    </row>
    <row r="807" spans="1:6" ht="13.5">
      <c r="A807" s="30" t="s">
        <v>502</v>
      </c>
      <c r="B807" s="31" t="s">
        <v>499</v>
      </c>
      <c r="C807" s="32" t="s">
        <v>1541</v>
      </c>
      <c r="D807" s="33">
        <v>31132265.66</v>
      </c>
      <c r="E807" s="34">
        <v>14611401.72</v>
      </c>
      <c r="F807" s="35">
        <f t="shared" si="12"/>
        <v>16520863.94</v>
      </c>
    </row>
    <row r="808" spans="1:6" ht="13.5">
      <c r="A808" s="18" t="s">
        <v>520</v>
      </c>
      <c r="B808" s="19" t="s">
        <v>499</v>
      </c>
      <c r="C808" s="20" t="s">
        <v>1542</v>
      </c>
      <c r="D808" s="21">
        <v>31132265.66</v>
      </c>
      <c r="E808" s="22">
        <v>14611401.72</v>
      </c>
      <c r="F808" s="23">
        <f t="shared" si="12"/>
        <v>16520863.94</v>
      </c>
    </row>
    <row r="809" spans="1:6" ht="50.25" customHeight="1">
      <c r="A809" s="30" t="s">
        <v>725</v>
      </c>
      <c r="B809" s="31" t="s">
        <v>499</v>
      </c>
      <c r="C809" s="32" t="s">
        <v>1543</v>
      </c>
      <c r="D809" s="33">
        <v>24165622</v>
      </c>
      <c r="E809" s="34">
        <v>12130895.57</v>
      </c>
      <c r="F809" s="35">
        <f t="shared" si="12"/>
        <v>12034726.43</v>
      </c>
    </row>
    <row r="810" spans="1:6" ht="27">
      <c r="A810" s="30" t="s">
        <v>510</v>
      </c>
      <c r="B810" s="31" t="s">
        <v>499</v>
      </c>
      <c r="C810" s="32" t="s">
        <v>1544</v>
      </c>
      <c r="D810" s="33">
        <v>15766523</v>
      </c>
      <c r="E810" s="34">
        <v>8303655.14</v>
      </c>
      <c r="F810" s="35">
        <f t="shared" si="12"/>
        <v>7462867.86</v>
      </c>
    </row>
    <row r="811" spans="1:6" ht="51" customHeight="1">
      <c r="A811" s="30" t="s">
        <v>512</v>
      </c>
      <c r="B811" s="31" t="s">
        <v>499</v>
      </c>
      <c r="C811" s="32" t="s">
        <v>1545</v>
      </c>
      <c r="D811" s="33">
        <v>42820</v>
      </c>
      <c r="E811" s="34">
        <v>480.54</v>
      </c>
      <c r="F811" s="35">
        <f t="shared" si="12"/>
        <v>42339.46</v>
      </c>
    </row>
    <row r="812" spans="1:6" ht="69.75" customHeight="1">
      <c r="A812" s="30" t="s">
        <v>514</v>
      </c>
      <c r="B812" s="31" t="s">
        <v>499</v>
      </c>
      <c r="C812" s="32" t="s">
        <v>1546</v>
      </c>
      <c r="D812" s="33">
        <v>4761490</v>
      </c>
      <c r="E812" s="34">
        <v>2231131.05</v>
      </c>
      <c r="F812" s="35">
        <f t="shared" si="12"/>
        <v>2530358.95</v>
      </c>
    </row>
    <row r="813" spans="1:6" ht="34.5" customHeight="1">
      <c r="A813" s="30" t="s">
        <v>516</v>
      </c>
      <c r="B813" s="31" t="s">
        <v>499</v>
      </c>
      <c r="C813" s="32" t="s">
        <v>1547</v>
      </c>
      <c r="D813" s="33">
        <v>562294</v>
      </c>
      <c r="E813" s="34">
        <v>307097.51</v>
      </c>
      <c r="F813" s="35">
        <f t="shared" si="12"/>
        <v>255196.49</v>
      </c>
    </row>
    <row r="814" spans="1:6" ht="13.5">
      <c r="A814" s="30" t="s">
        <v>518</v>
      </c>
      <c r="B814" s="31" t="s">
        <v>499</v>
      </c>
      <c r="C814" s="32" t="s">
        <v>1548</v>
      </c>
      <c r="D814" s="33">
        <v>2141416.46</v>
      </c>
      <c r="E814" s="34">
        <v>811592.66</v>
      </c>
      <c r="F814" s="35">
        <f t="shared" si="12"/>
        <v>1329823.7999999998</v>
      </c>
    </row>
    <row r="815" spans="1:6" ht="13.5">
      <c r="A815" s="30" t="s">
        <v>732</v>
      </c>
      <c r="B815" s="31" t="s">
        <v>499</v>
      </c>
      <c r="C815" s="32" t="s">
        <v>1549</v>
      </c>
      <c r="D815" s="33">
        <v>713822.54</v>
      </c>
      <c r="E815" s="34">
        <v>361284.67</v>
      </c>
      <c r="F815" s="35">
        <f t="shared" si="12"/>
        <v>352537.87000000005</v>
      </c>
    </row>
    <row r="816" spans="1:6" ht="48" customHeight="1">
      <c r="A816" s="30" t="s">
        <v>526</v>
      </c>
      <c r="B816" s="31" t="s">
        <v>499</v>
      </c>
      <c r="C816" s="32" t="s">
        <v>1550</v>
      </c>
      <c r="D816" s="33">
        <v>57550</v>
      </c>
      <c r="E816" s="34">
        <v>57550</v>
      </c>
      <c r="F816" s="35" t="str">
        <f t="shared" si="12"/>
        <v>-</v>
      </c>
    </row>
    <row r="817" spans="1:6" ht="33.75" customHeight="1">
      <c r="A817" s="30" t="s">
        <v>734</v>
      </c>
      <c r="B817" s="31" t="s">
        <v>499</v>
      </c>
      <c r="C817" s="32" t="s">
        <v>1551</v>
      </c>
      <c r="D817" s="33">
        <v>115996</v>
      </c>
      <c r="E817" s="34">
        <v>56248</v>
      </c>
      <c r="F817" s="35">
        <f t="shared" si="12"/>
        <v>59748</v>
      </c>
    </row>
    <row r="818" spans="1:6" ht="13.5">
      <c r="A818" s="30" t="s">
        <v>736</v>
      </c>
      <c r="B818" s="31" t="s">
        <v>499</v>
      </c>
      <c r="C818" s="32" t="s">
        <v>1552</v>
      </c>
      <c r="D818" s="33">
        <v>3710</v>
      </c>
      <c r="E818" s="34">
        <v>1856</v>
      </c>
      <c r="F818" s="35">
        <f t="shared" si="12"/>
        <v>1854</v>
      </c>
    </row>
    <row r="819" spans="1:6" ht="66" customHeight="1">
      <c r="A819" s="30" t="s">
        <v>1553</v>
      </c>
      <c r="B819" s="31" t="s">
        <v>499</v>
      </c>
      <c r="C819" s="32" t="s">
        <v>1554</v>
      </c>
      <c r="D819" s="33">
        <v>6386643.66</v>
      </c>
      <c r="E819" s="34">
        <v>2480506.15</v>
      </c>
      <c r="F819" s="35">
        <f t="shared" si="12"/>
        <v>3906137.5100000002</v>
      </c>
    </row>
    <row r="820" spans="1:6" ht="13.5">
      <c r="A820" s="30" t="s">
        <v>518</v>
      </c>
      <c r="B820" s="31" t="s">
        <v>499</v>
      </c>
      <c r="C820" s="32" t="s">
        <v>1555</v>
      </c>
      <c r="D820" s="33">
        <v>3887127.46</v>
      </c>
      <c r="E820" s="34">
        <v>1033197.54</v>
      </c>
      <c r="F820" s="35">
        <f t="shared" si="12"/>
        <v>2853929.92</v>
      </c>
    </row>
    <row r="821" spans="1:6" ht="13.5">
      <c r="A821" s="30" t="s">
        <v>732</v>
      </c>
      <c r="B821" s="31" t="s">
        <v>499</v>
      </c>
      <c r="C821" s="32" t="s">
        <v>1556</v>
      </c>
      <c r="D821" s="33">
        <v>2382308.2</v>
      </c>
      <c r="E821" s="34">
        <v>1330100.61</v>
      </c>
      <c r="F821" s="35">
        <f t="shared" si="12"/>
        <v>1052207.59</v>
      </c>
    </row>
    <row r="822" spans="1:6" ht="13.5">
      <c r="A822" s="30" t="s">
        <v>736</v>
      </c>
      <c r="B822" s="31" t="s">
        <v>499</v>
      </c>
      <c r="C822" s="32" t="s">
        <v>1557</v>
      </c>
      <c r="D822" s="33">
        <v>117208</v>
      </c>
      <c r="E822" s="34">
        <v>117208</v>
      </c>
      <c r="F822" s="35" t="str">
        <f t="shared" si="12"/>
        <v>-</v>
      </c>
    </row>
    <row r="823" spans="1:6" ht="13.5">
      <c r="A823" s="30" t="s">
        <v>522</v>
      </c>
      <c r="B823" s="31" t="s">
        <v>499</v>
      </c>
      <c r="C823" s="32" t="s">
        <v>1558</v>
      </c>
      <c r="D823" s="33">
        <v>580000</v>
      </c>
      <c r="E823" s="34" t="s">
        <v>42</v>
      </c>
      <c r="F823" s="35">
        <f t="shared" si="12"/>
        <v>580000</v>
      </c>
    </row>
    <row r="824" spans="1:6" ht="35.25" customHeight="1">
      <c r="A824" s="30" t="s">
        <v>1250</v>
      </c>
      <c r="B824" s="31" t="s">
        <v>499</v>
      </c>
      <c r="C824" s="32" t="s">
        <v>1559</v>
      </c>
      <c r="D824" s="33">
        <v>580000</v>
      </c>
      <c r="E824" s="34" t="s">
        <v>42</v>
      </c>
      <c r="F824" s="35">
        <f t="shared" si="12"/>
        <v>580000</v>
      </c>
    </row>
    <row r="825" spans="1:6" ht="13.5">
      <c r="A825" s="30" t="s">
        <v>518</v>
      </c>
      <c r="B825" s="31" t="s">
        <v>499</v>
      </c>
      <c r="C825" s="32" t="s">
        <v>1560</v>
      </c>
      <c r="D825" s="33">
        <v>580000</v>
      </c>
      <c r="E825" s="34" t="s">
        <v>42</v>
      </c>
      <c r="F825" s="35">
        <f t="shared" si="12"/>
        <v>580000</v>
      </c>
    </row>
    <row r="826" spans="1:6" ht="13.5">
      <c r="A826" s="30" t="s">
        <v>1156</v>
      </c>
      <c r="B826" s="31" t="s">
        <v>499</v>
      </c>
      <c r="C826" s="32" t="s">
        <v>1561</v>
      </c>
      <c r="D826" s="33">
        <v>10641182.33</v>
      </c>
      <c r="E826" s="34">
        <v>5108788.69</v>
      </c>
      <c r="F826" s="35">
        <f t="shared" si="12"/>
        <v>5532393.64</v>
      </c>
    </row>
    <row r="827" spans="1:6" ht="13.5">
      <c r="A827" s="18" t="s">
        <v>1277</v>
      </c>
      <c r="B827" s="19" t="s">
        <v>499</v>
      </c>
      <c r="C827" s="20" t="s">
        <v>1562</v>
      </c>
      <c r="D827" s="21">
        <v>2123363</v>
      </c>
      <c r="E827" s="22">
        <v>1003909.89</v>
      </c>
      <c r="F827" s="23">
        <f t="shared" si="12"/>
        <v>1119453.1099999999</v>
      </c>
    </row>
    <row r="828" spans="1:6" ht="79.5" customHeight="1">
      <c r="A828" s="30" t="s">
        <v>1563</v>
      </c>
      <c r="B828" s="31" t="s">
        <v>499</v>
      </c>
      <c r="C828" s="32" t="s">
        <v>1564</v>
      </c>
      <c r="D828" s="33">
        <v>2123363</v>
      </c>
      <c r="E828" s="34">
        <v>1003909.89</v>
      </c>
      <c r="F828" s="35">
        <f aca="true" t="shared" si="13" ref="F828:F888">IF(OR(D828="-",IF(E828="-",0,E828)&gt;=IF(D828="-",0,D828)),"-",IF(D828="-",0,D828)-IF(E828="-",0,E828))</f>
        <v>1119453.1099999999</v>
      </c>
    </row>
    <row r="829" spans="1:6" ht="33" customHeight="1">
      <c r="A829" s="30" t="s">
        <v>1565</v>
      </c>
      <c r="B829" s="31" t="s">
        <v>499</v>
      </c>
      <c r="C829" s="32" t="s">
        <v>1566</v>
      </c>
      <c r="D829" s="33">
        <v>2123363</v>
      </c>
      <c r="E829" s="34">
        <v>1003909.89</v>
      </c>
      <c r="F829" s="35">
        <f t="shared" si="13"/>
        <v>1119453.1099999999</v>
      </c>
    </row>
    <row r="830" spans="1:6" ht="69">
      <c r="A830" s="30" t="s">
        <v>547</v>
      </c>
      <c r="B830" s="31" t="s">
        <v>499</v>
      </c>
      <c r="C830" s="32" t="s">
        <v>1567</v>
      </c>
      <c r="D830" s="33">
        <v>2123363</v>
      </c>
      <c r="E830" s="34">
        <v>1003909.89</v>
      </c>
      <c r="F830" s="35">
        <f t="shared" si="13"/>
        <v>1119453.1099999999</v>
      </c>
    </row>
    <row r="831" spans="1:6" ht="13.5">
      <c r="A831" s="18" t="s">
        <v>1568</v>
      </c>
      <c r="B831" s="19" t="s">
        <v>499</v>
      </c>
      <c r="C831" s="20" t="s">
        <v>1569</v>
      </c>
      <c r="D831" s="21">
        <v>6084910</v>
      </c>
      <c r="E831" s="22">
        <v>3036042.85</v>
      </c>
      <c r="F831" s="23">
        <f t="shared" si="13"/>
        <v>3048867.15</v>
      </c>
    </row>
    <row r="832" spans="1:6" ht="50.25" customHeight="1">
      <c r="A832" s="30" t="s">
        <v>1570</v>
      </c>
      <c r="B832" s="31" t="s">
        <v>499</v>
      </c>
      <c r="C832" s="32" t="s">
        <v>1571</v>
      </c>
      <c r="D832" s="33">
        <v>6084910</v>
      </c>
      <c r="E832" s="34">
        <v>3036042.85</v>
      </c>
      <c r="F832" s="35">
        <f t="shared" si="13"/>
        <v>3048867.15</v>
      </c>
    </row>
    <row r="833" spans="1:6" ht="13.5">
      <c r="A833" s="30" t="s">
        <v>1131</v>
      </c>
      <c r="B833" s="31" t="s">
        <v>499</v>
      </c>
      <c r="C833" s="32" t="s">
        <v>1572</v>
      </c>
      <c r="D833" s="33">
        <v>6084910</v>
      </c>
      <c r="E833" s="34">
        <v>3036042.85</v>
      </c>
      <c r="F833" s="35">
        <f t="shared" si="13"/>
        <v>3048867.15</v>
      </c>
    </row>
    <row r="834" spans="1:6" ht="13.5">
      <c r="A834" s="30" t="s">
        <v>798</v>
      </c>
      <c r="B834" s="31" t="s">
        <v>499</v>
      </c>
      <c r="C834" s="32" t="s">
        <v>1573</v>
      </c>
      <c r="D834" s="33">
        <v>3513400</v>
      </c>
      <c r="E834" s="34">
        <v>1845074.55</v>
      </c>
      <c r="F834" s="35">
        <f t="shared" si="13"/>
        <v>1668325.45</v>
      </c>
    </row>
    <row r="835" spans="1:6" ht="66" customHeight="1">
      <c r="A835" s="30" t="s">
        <v>800</v>
      </c>
      <c r="B835" s="31" t="s">
        <v>499</v>
      </c>
      <c r="C835" s="32" t="s">
        <v>1574</v>
      </c>
      <c r="D835" s="33">
        <v>1061046</v>
      </c>
      <c r="E835" s="34">
        <v>460306.63</v>
      </c>
      <c r="F835" s="35">
        <f t="shared" si="13"/>
        <v>600739.37</v>
      </c>
    </row>
    <row r="836" spans="1:6" ht="27">
      <c r="A836" s="30" t="s">
        <v>516</v>
      </c>
      <c r="B836" s="31" t="s">
        <v>499</v>
      </c>
      <c r="C836" s="32" t="s">
        <v>1575</v>
      </c>
      <c r="D836" s="33">
        <v>139670</v>
      </c>
      <c r="E836" s="34">
        <v>78502.42</v>
      </c>
      <c r="F836" s="35">
        <f t="shared" si="13"/>
        <v>61167.58</v>
      </c>
    </row>
    <row r="837" spans="1:6" ht="13.5">
      <c r="A837" s="30" t="s">
        <v>518</v>
      </c>
      <c r="B837" s="31" t="s">
        <v>499</v>
      </c>
      <c r="C837" s="32" t="s">
        <v>1576</v>
      </c>
      <c r="D837" s="33">
        <v>1176739</v>
      </c>
      <c r="E837" s="34">
        <v>524826.63</v>
      </c>
      <c r="F837" s="35">
        <f t="shared" si="13"/>
        <v>651912.37</v>
      </c>
    </row>
    <row r="838" spans="1:6" ht="13.5">
      <c r="A838" s="30" t="s">
        <v>732</v>
      </c>
      <c r="B838" s="31" t="s">
        <v>499</v>
      </c>
      <c r="C838" s="32" t="s">
        <v>1577</v>
      </c>
      <c r="D838" s="33">
        <v>157400</v>
      </c>
      <c r="E838" s="34">
        <v>108600.62</v>
      </c>
      <c r="F838" s="35">
        <f t="shared" si="13"/>
        <v>48799.380000000005</v>
      </c>
    </row>
    <row r="839" spans="1:6" ht="27">
      <c r="A839" s="30" t="s">
        <v>734</v>
      </c>
      <c r="B839" s="31" t="s">
        <v>499</v>
      </c>
      <c r="C839" s="32" t="s">
        <v>1578</v>
      </c>
      <c r="D839" s="33">
        <v>35816</v>
      </c>
      <c r="E839" s="34">
        <v>18522</v>
      </c>
      <c r="F839" s="35">
        <f t="shared" si="13"/>
        <v>17294</v>
      </c>
    </row>
    <row r="840" spans="1:6" ht="13.5">
      <c r="A840" s="30" t="s">
        <v>736</v>
      </c>
      <c r="B840" s="31" t="s">
        <v>499</v>
      </c>
      <c r="C840" s="32" t="s">
        <v>1579</v>
      </c>
      <c r="D840" s="33">
        <v>839</v>
      </c>
      <c r="E840" s="34">
        <v>210</v>
      </c>
      <c r="F840" s="35">
        <f t="shared" si="13"/>
        <v>629</v>
      </c>
    </row>
    <row r="841" spans="1:6" ht="36" customHeight="1">
      <c r="A841" s="18" t="s">
        <v>1158</v>
      </c>
      <c r="B841" s="19" t="s">
        <v>499</v>
      </c>
      <c r="C841" s="20" t="s">
        <v>1580</v>
      </c>
      <c r="D841" s="21">
        <v>2432909.33</v>
      </c>
      <c r="E841" s="22">
        <v>1068835.95</v>
      </c>
      <c r="F841" s="23">
        <f t="shared" si="13"/>
        <v>1364073.3800000001</v>
      </c>
    </row>
    <row r="842" spans="1:6" ht="78" customHeight="1">
      <c r="A842" s="30" t="s">
        <v>1581</v>
      </c>
      <c r="B842" s="31" t="s">
        <v>499</v>
      </c>
      <c r="C842" s="32" t="s">
        <v>1582</v>
      </c>
      <c r="D842" s="33">
        <v>1876076</v>
      </c>
      <c r="E842" s="34">
        <v>1021835.95</v>
      </c>
      <c r="F842" s="35">
        <f t="shared" si="13"/>
        <v>854240.05</v>
      </c>
    </row>
    <row r="843" spans="1:6" ht="13.5">
      <c r="A843" s="30" t="s">
        <v>1583</v>
      </c>
      <c r="B843" s="31" t="s">
        <v>499</v>
      </c>
      <c r="C843" s="32" t="s">
        <v>1584</v>
      </c>
      <c r="D843" s="33">
        <v>1876076</v>
      </c>
      <c r="E843" s="34">
        <v>1021835.95</v>
      </c>
      <c r="F843" s="35">
        <f t="shared" si="13"/>
        <v>854240.05</v>
      </c>
    </row>
    <row r="844" spans="1:6" ht="13.5">
      <c r="A844" s="30" t="s">
        <v>564</v>
      </c>
      <c r="B844" s="31" t="s">
        <v>499</v>
      </c>
      <c r="C844" s="32" t="s">
        <v>1585</v>
      </c>
      <c r="D844" s="33">
        <v>1876076</v>
      </c>
      <c r="E844" s="34">
        <v>1021835.95</v>
      </c>
      <c r="F844" s="35">
        <f t="shared" si="13"/>
        <v>854240.05</v>
      </c>
    </row>
    <row r="845" spans="1:6" ht="50.25" customHeight="1">
      <c r="A845" s="30" t="s">
        <v>1233</v>
      </c>
      <c r="B845" s="31" t="s">
        <v>499</v>
      </c>
      <c r="C845" s="32" t="s">
        <v>1586</v>
      </c>
      <c r="D845" s="33">
        <v>556833.33</v>
      </c>
      <c r="E845" s="34">
        <v>47000</v>
      </c>
      <c r="F845" s="35">
        <f t="shared" si="13"/>
        <v>509833.32999999996</v>
      </c>
    </row>
    <row r="846" spans="1:6" ht="33.75" customHeight="1">
      <c r="A846" s="30" t="s">
        <v>651</v>
      </c>
      <c r="B846" s="31" t="s">
        <v>499</v>
      </c>
      <c r="C846" s="32" t="s">
        <v>1587</v>
      </c>
      <c r="D846" s="33">
        <v>546833.33</v>
      </c>
      <c r="E846" s="34">
        <v>47000</v>
      </c>
      <c r="F846" s="35">
        <f t="shared" si="13"/>
        <v>499833.32999999996</v>
      </c>
    </row>
    <row r="847" spans="1:6" ht="13.5">
      <c r="A847" s="30" t="s">
        <v>518</v>
      </c>
      <c r="B847" s="31" t="s">
        <v>499</v>
      </c>
      <c r="C847" s="32" t="s">
        <v>1588</v>
      </c>
      <c r="D847" s="33">
        <v>546833.33</v>
      </c>
      <c r="E847" s="34">
        <v>47000</v>
      </c>
      <c r="F847" s="35">
        <f t="shared" si="13"/>
        <v>499833.32999999996</v>
      </c>
    </row>
    <row r="848" spans="1:6" ht="27">
      <c r="A848" s="30" t="s">
        <v>651</v>
      </c>
      <c r="B848" s="31" t="s">
        <v>499</v>
      </c>
      <c r="C848" s="32" t="s">
        <v>1589</v>
      </c>
      <c r="D848" s="33">
        <v>10000</v>
      </c>
      <c r="E848" s="34" t="s">
        <v>42</v>
      </c>
      <c r="F848" s="35">
        <f t="shared" si="13"/>
        <v>10000</v>
      </c>
    </row>
    <row r="849" spans="1:6" ht="45" customHeight="1">
      <c r="A849" s="30" t="s">
        <v>1111</v>
      </c>
      <c r="B849" s="31" t="s">
        <v>499</v>
      </c>
      <c r="C849" s="32" t="s">
        <v>1590</v>
      </c>
      <c r="D849" s="33">
        <v>10000</v>
      </c>
      <c r="E849" s="34" t="s">
        <v>42</v>
      </c>
      <c r="F849" s="35">
        <f t="shared" si="13"/>
        <v>10000</v>
      </c>
    </row>
    <row r="850" spans="1:6" ht="13.5">
      <c r="A850" s="30" t="s">
        <v>745</v>
      </c>
      <c r="B850" s="31" t="s">
        <v>499</v>
      </c>
      <c r="C850" s="32" t="s">
        <v>1591</v>
      </c>
      <c r="D850" s="33">
        <v>4193300</v>
      </c>
      <c r="E850" s="34">
        <v>3406649.99</v>
      </c>
      <c r="F850" s="35">
        <f t="shared" si="13"/>
        <v>786650.0099999998</v>
      </c>
    </row>
    <row r="851" spans="1:6" ht="13.5">
      <c r="A851" s="18" t="s">
        <v>760</v>
      </c>
      <c r="B851" s="19" t="s">
        <v>499</v>
      </c>
      <c r="C851" s="20" t="s">
        <v>1592</v>
      </c>
      <c r="D851" s="21">
        <v>4193300</v>
      </c>
      <c r="E851" s="22">
        <v>3406649.99</v>
      </c>
      <c r="F851" s="23">
        <f t="shared" si="13"/>
        <v>786650.0099999998</v>
      </c>
    </row>
    <row r="852" spans="1:6" ht="109.5" customHeight="1">
      <c r="A852" s="36" t="s">
        <v>1593</v>
      </c>
      <c r="B852" s="31" t="s">
        <v>499</v>
      </c>
      <c r="C852" s="32" t="s">
        <v>1594</v>
      </c>
      <c r="D852" s="33">
        <v>4193300</v>
      </c>
      <c r="E852" s="34">
        <v>3406649.99</v>
      </c>
      <c r="F852" s="35">
        <f t="shared" si="13"/>
        <v>786650.0099999998</v>
      </c>
    </row>
    <row r="853" spans="1:6" ht="162" customHeight="1">
      <c r="A853" s="36" t="s">
        <v>1595</v>
      </c>
      <c r="B853" s="31" t="s">
        <v>499</v>
      </c>
      <c r="C853" s="32" t="s">
        <v>1596</v>
      </c>
      <c r="D853" s="33">
        <v>4193300</v>
      </c>
      <c r="E853" s="34">
        <v>3406649.99</v>
      </c>
      <c r="F853" s="35">
        <f t="shared" si="13"/>
        <v>786650.0099999998</v>
      </c>
    </row>
    <row r="854" spans="1:6" ht="54.75">
      <c r="A854" s="30" t="s">
        <v>1597</v>
      </c>
      <c r="B854" s="31" t="s">
        <v>499</v>
      </c>
      <c r="C854" s="32" t="s">
        <v>1598</v>
      </c>
      <c r="D854" s="33">
        <v>4193300</v>
      </c>
      <c r="E854" s="34">
        <v>3406649.99</v>
      </c>
      <c r="F854" s="35">
        <f t="shared" si="13"/>
        <v>786650.0099999998</v>
      </c>
    </row>
    <row r="855" spans="1:6" ht="48" customHeight="1">
      <c r="A855" s="18" t="s">
        <v>1599</v>
      </c>
      <c r="B855" s="19" t="s">
        <v>499</v>
      </c>
      <c r="C855" s="20" t="s">
        <v>1600</v>
      </c>
      <c r="D855" s="21">
        <v>66576831.4</v>
      </c>
      <c r="E855" s="22">
        <v>37688498.43</v>
      </c>
      <c r="F855" s="23">
        <f t="shared" si="13"/>
        <v>28888332.97</v>
      </c>
    </row>
    <row r="856" spans="1:6" ht="13.5">
      <c r="A856" s="30" t="s">
        <v>1409</v>
      </c>
      <c r="B856" s="31" t="s">
        <v>499</v>
      </c>
      <c r="C856" s="32" t="s">
        <v>1601</v>
      </c>
      <c r="D856" s="33">
        <v>54239949.4</v>
      </c>
      <c r="E856" s="34">
        <v>25351616.43</v>
      </c>
      <c r="F856" s="35">
        <f t="shared" si="13"/>
        <v>28888332.97</v>
      </c>
    </row>
    <row r="857" spans="1:6" ht="13.5">
      <c r="A857" s="18" t="s">
        <v>1602</v>
      </c>
      <c r="B857" s="19" t="s">
        <v>499</v>
      </c>
      <c r="C857" s="20" t="s">
        <v>1603</v>
      </c>
      <c r="D857" s="21">
        <v>11952200.51</v>
      </c>
      <c r="E857" s="22">
        <v>7119489.16</v>
      </c>
      <c r="F857" s="23">
        <f t="shared" si="13"/>
        <v>4832711.35</v>
      </c>
    </row>
    <row r="858" spans="1:6" ht="49.5" customHeight="1">
      <c r="A858" s="30" t="s">
        <v>1604</v>
      </c>
      <c r="B858" s="31" t="s">
        <v>499</v>
      </c>
      <c r="C858" s="32" t="s">
        <v>1605</v>
      </c>
      <c r="D858" s="33">
        <v>11670200.51</v>
      </c>
      <c r="E858" s="34">
        <v>7107289.16</v>
      </c>
      <c r="F858" s="35">
        <f t="shared" si="13"/>
        <v>4562911.35</v>
      </c>
    </row>
    <row r="859" spans="1:6" ht="66" customHeight="1">
      <c r="A859" s="30" t="s">
        <v>1606</v>
      </c>
      <c r="B859" s="31" t="s">
        <v>499</v>
      </c>
      <c r="C859" s="32" t="s">
        <v>1607</v>
      </c>
      <c r="D859" s="33">
        <v>9558185</v>
      </c>
      <c r="E859" s="34">
        <v>6053411.78</v>
      </c>
      <c r="F859" s="35">
        <f t="shared" si="13"/>
        <v>3504773.2199999997</v>
      </c>
    </row>
    <row r="860" spans="1:6" ht="13.5">
      <c r="A860" s="30" t="s">
        <v>518</v>
      </c>
      <c r="B860" s="31" t="s">
        <v>499</v>
      </c>
      <c r="C860" s="32" t="s">
        <v>1608</v>
      </c>
      <c r="D860" s="33">
        <v>9558185</v>
      </c>
      <c r="E860" s="34">
        <v>6053411.78</v>
      </c>
      <c r="F860" s="35">
        <f t="shared" si="13"/>
        <v>3504773.2199999997</v>
      </c>
    </row>
    <row r="861" spans="1:6" ht="27">
      <c r="A861" s="30" t="s">
        <v>1609</v>
      </c>
      <c r="B861" s="31" t="s">
        <v>499</v>
      </c>
      <c r="C861" s="32" t="s">
        <v>1610</v>
      </c>
      <c r="D861" s="33">
        <v>1712619</v>
      </c>
      <c r="E861" s="34">
        <v>1053877.38</v>
      </c>
      <c r="F861" s="35">
        <f t="shared" si="13"/>
        <v>658741.6200000001</v>
      </c>
    </row>
    <row r="862" spans="1:6" ht="13.5">
      <c r="A862" s="30" t="s">
        <v>518</v>
      </c>
      <c r="B862" s="31" t="s">
        <v>499</v>
      </c>
      <c r="C862" s="32" t="s">
        <v>1611</v>
      </c>
      <c r="D862" s="33">
        <v>1712619</v>
      </c>
      <c r="E862" s="34">
        <v>1053877.38</v>
      </c>
      <c r="F862" s="35">
        <f t="shared" si="13"/>
        <v>658741.6200000001</v>
      </c>
    </row>
    <row r="863" spans="1:6" ht="33" customHeight="1">
      <c r="A863" s="30" t="s">
        <v>1612</v>
      </c>
      <c r="B863" s="31" t="s">
        <v>499</v>
      </c>
      <c r="C863" s="32" t="s">
        <v>1613</v>
      </c>
      <c r="D863" s="33">
        <v>399396.51</v>
      </c>
      <c r="E863" s="34" t="s">
        <v>42</v>
      </c>
      <c r="F863" s="35">
        <f t="shared" si="13"/>
        <v>399396.51</v>
      </c>
    </row>
    <row r="864" spans="1:6" ht="13.5">
      <c r="A864" s="30" t="s">
        <v>518</v>
      </c>
      <c r="B864" s="31" t="s">
        <v>499</v>
      </c>
      <c r="C864" s="32" t="s">
        <v>1614</v>
      </c>
      <c r="D864" s="33">
        <v>399396.51</v>
      </c>
      <c r="E864" s="34" t="s">
        <v>42</v>
      </c>
      <c r="F864" s="35">
        <f t="shared" si="13"/>
        <v>399396.51</v>
      </c>
    </row>
    <row r="865" spans="1:6" ht="66.75" customHeight="1">
      <c r="A865" s="30" t="s">
        <v>784</v>
      </c>
      <c r="B865" s="31" t="s">
        <v>499</v>
      </c>
      <c r="C865" s="32" t="s">
        <v>1615</v>
      </c>
      <c r="D865" s="33">
        <v>282000</v>
      </c>
      <c r="E865" s="34">
        <v>12200</v>
      </c>
      <c r="F865" s="35">
        <f t="shared" si="13"/>
        <v>269800</v>
      </c>
    </row>
    <row r="866" spans="1:6" ht="27">
      <c r="A866" s="30" t="s">
        <v>651</v>
      </c>
      <c r="B866" s="31" t="s">
        <v>499</v>
      </c>
      <c r="C866" s="32" t="s">
        <v>1616</v>
      </c>
      <c r="D866" s="33">
        <v>282000</v>
      </c>
      <c r="E866" s="34">
        <v>12200</v>
      </c>
      <c r="F866" s="35">
        <f t="shared" si="13"/>
        <v>269800</v>
      </c>
    </row>
    <row r="867" spans="1:6" ht="13.5">
      <c r="A867" s="30" t="s">
        <v>564</v>
      </c>
      <c r="B867" s="31" t="s">
        <v>499</v>
      </c>
      <c r="C867" s="32" t="s">
        <v>1617</v>
      </c>
      <c r="D867" s="33">
        <v>282000</v>
      </c>
      <c r="E867" s="34">
        <v>12200</v>
      </c>
      <c r="F867" s="35">
        <f t="shared" si="13"/>
        <v>269800</v>
      </c>
    </row>
    <row r="868" spans="1:6" ht="13.5">
      <c r="A868" s="18" t="s">
        <v>1618</v>
      </c>
      <c r="B868" s="19" t="s">
        <v>499</v>
      </c>
      <c r="C868" s="20" t="s">
        <v>1619</v>
      </c>
      <c r="D868" s="21">
        <v>500000</v>
      </c>
      <c r="E868" s="22" t="s">
        <v>42</v>
      </c>
      <c r="F868" s="23">
        <f t="shared" si="13"/>
        <v>500000</v>
      </c>
    </row>
    <row r="869" spans="1:6" ht="64.5" customHeight="1">
      <c r="A869" s="30" t="s">
        <v>1620</v>
      </c>
      <c r="B869" s="31" t="s">
        <v>499</v>
      </c>
      <c r="C869" s="32" t="s">
        <v>1621</v>
      </c>
      <c r="D869" s="33">
        <v>500000</v>
      </c>
      <c r="E869" s="34" t="s">
        <v>42</v>
      </c>
      <c r="F869" s="35">
        <f t="shared" si="13"/>
        <v>500000</v>
      </c>
    </row>
    <row r="870" spans="1:6" ht="13.5">
      <c r="A870" s="30" t="s">
        <v>518</v>
      </c>
      <c r="B870" s="31" t="s">
        <v>499</v>
      </c>
      <c r="C870" s="32" t="s">
        <v>1622</v>
      </c>
      <c r="D870" s="33">
        <v>500000</v>
      </c>
      <c r="E870" s="34" t="s">
        <v>42</v>
      </c>
      <c r="F870" s="35">
        <f t="shared" si="13"/>
        <v>500000</v>
      </c>
    </row>
    <row r="871" spans="1:6" ht="13.5">
      <c r="A871" s="18" t="s">
        <v>1411</v>
      </c>
      <c r="B871" s="19" t="s">
        <v>499</v>
      </c>
      <c r="C871" s="20" t="s">
        <v>1623</v>
      </c>
      <c r="D871" s="21">
        <v>9565632.89</v>
      </c>
      <c r="E871" s="22">
        <v>75257.5</v>
      </c>
      <c r="F871" s="23">
        <f t="shared" si="13"/>
        <v>9490375.39</v>
      </c>
    </row>
    <row r="872" spans="1:6" ht="54" customHeight="1">
      <c r="A872" s="30" t="s">
        <v>1393</v>
      </c>
      <c r="B872" s="31" t="s">
        <v>499</v>
      </c>
      <c r="C872" s="32" t="s">
        <v>1624</v>
      </c>
      <c r="D872" s="33">
        <v>150000</v>
      </c>
      <c r="E872" s="34">
        <v>75257.5</v>
      </c>
      <c r="F872" s="35">
        <f t="shared" si="13"/>
        <v>74742.5</v>
      </c>
    </row>
    <row r="873" spans="1:6" ht="27">
      <c r="A873" s="30" t="s">
        <v>651</v>
      </c>
      <c r="B873" s="31" t="s">
        <v>499</v>
      </c>
      <c r="C873" s="32" t="s">
        <v>1625</v>
      </c>
      <c r="D873" s="33">
        <v>150000</v>
      </c>
      <c r="E873" s="34">
        <v>75257.5</v>
      </c>
      <c r="F873" s="35">
        <f t="shared" si="13"/>
        <v>74742.5</v>
      </c>
    </row>
    <row r="874" spans="1:6" ht="13.5">
      <c r="A874" s="30" t="s">
        <v>564</v>
      </c>
      <c r="B874" s="31" t="s">
        <v>499</v>
      </c>
      <c r="C874" s="32" t="s">
        <v>1626</v>
      </c>
      <c r="D874" s="33">
        <v>150000</v>
      </c>
      <c r="E874" s="34">
        <v>75257.5</v>
      </c>
      <c r="F874" s="35">
        <f t="shared" si="13"/>
        <v>74742.5</v>
      </c>
    </row>
    <row r="875" spans="1:6" ht="41.25" customHeight="1">
      <c r="A875" s="30" t="s">
        <v>1440</v>
      </c>
      <c r="B875" s="31" t="s">
        <v>499</v>
      </c>
      <c r="C875" s="32" t="s">
        <v>1627</v>
      </c>
      <c r="D875" s="33">
        <v>8493298.89</v>
      </c>
      <c r="E875" s="34" t="s">
        <v>42</v>
      </c>
      <c r="F875" s="35">
        <f t="shared" si="13"/>
        <v>8493298.89</v>
      </c>
    </row>
    <row r="876" spans="1:6" ht="69">
      <c r="A876" s="30" t="s">
        <v>1293</v>
      </c>
      <c r="B876" s="31" t="s">
        <v>499</v>
      </c>
      <c r="C876" s="32" t="s">
        <v>1628</v>
      </c>
      <c r="D876" s="33">
        <v>8493298.89</v>
      </c>
      <c r="E876" s="34" t="s">
        <v>42</v>
      </c>
      <c r="F876" s="35">
        <f t="shared" si="13"/>
        <v>8493298.89</v>
      </c>
    </row>
    <row r="877" spans="1:6" ht="66.75" customHeight="1">
      <c r="A877" s="30" t="s">
        <v>1629</v>
      </c>
      <c r="B877" s="31" t="s">
        <v>499</v>
      </c>
      <c r="C877" s="32" t="s">
        <v>1630</v>
      </c>
      <c r="D877" s="33">
        <v>348336</v>
      </c>
      <c r="E877" s="34" t="s">
        <v>42</v>
      </c>
      <c r="F877" s="35">
        <f t="shared" si="13"/>
        <v>348336</v>
      </c>
    </row>
    <row r="878" spans="1:6" ht="13.5">
      <c r="A878" s="30" t="s">
        <v>568</v>
      </c>
      <c r="B878" s="31" t="s">
        <v>499</v>
      </c>
      <c r="C878" s="32" t="s">
        <v>1631</v>
      </c>
      <c r="D878" s="33">
        <v>29000</v>
      </c>
      <c r="E878" s="34" t="s">
        <v>42</v>
      </c>
      <c r="F878" s="35">
        <f t="shared" si="13"/>
        <v>29000</v>
      </c>
    </row>
    <row r="879" spans="1:6" ht="13.5">
      <c r="A879" s="30" t="s">
        <v>518</v>
      </c>
      <c r="B879" s="31" t="s">
        <v>499</v>
      </c>
      <c r="C879" s="32" t="s">
        <v>1632</v>
      </c>
      <c r="D879" s="33">
        <v>29000</v>
      </c>
      <c r="E879" s="34" t="s">
        <v>42</v>
      </c>
      <c r="F879" s="35">
        <f t="shared" si="13"/>
        <v>29000</v>
      </c>
    </row>
    <row r="880" spans="1:6" ht="33.75" customHeight="1">
      <c r="A880" s="30" t="s">
        <v>571</v>
      </c>
      <c r="B880" s="31" t="s">
        <v>499</v>
      </c>
      <c r="C880" s="32" t="s">
        <v>1633</v>
      </c>
      <c r="D880" s="33">
        <v>319016.66</v>
      </c>
      <c r="E880" s="34" t="s">
        <v>42</v>
      </c>
      <c r="F880" s="35">
        <f t="shared" si="13"/>
        <v>319016.66</v>
      </c>
    </row>
    <row r="881" spans="1:6" ht="13.5">
      <c r="A881" s="30" t="s">
        <v>518</v>
      </c>
      <c r="B881" s="31" t="s">
        <v>499</v>
      </c>
      <c r="C881" s="32" t="s">
        <v>1634</v>
      </c>
      <c r="D881" s="33">
        <v>319016.66</v>
      </c>
      <c r="E881" s="34" t="s">
        <v>42</v>
      </c>
      <c r="F881" s="35">
        <f t="shared" si="13"/>
        <v>319016.66</v>
      </c>
    </row>
    <row r="882" spans="1:6" ht="36.75" customHeight="1">
      <c r="A882" s="30" t="s">
        <v>574</v>
      </c>
      <c r="B882" s="31" t="s">
        <v>499</v>
      </c>
      <c r="C882" s="32" t="s">
        <v>1635</v>
      </c>
      <c r="D882" s="33">
        <v>319.34</v>
      </c>
      <c r="E882" s="34" t="s">
        <v>42</v>
      </c>
      <c r="F882" s="35">
        <f t="shared" si="13"/>
        <v>319.34</v>
      </c>
    </row>
    <row r="883" spans="1:6" ht="13.5">
      <c r="A883" s="30" t="s">
        <v>518</v>
      </c>
      <c r="B883" s="31" t="s">
        <v>499</v>
      </c>
      <c r="C883" s="32" t="s">
        <v>1636</v>
      </c>
      <c r="D883" s="33">
        <v>319.34</v>
      </c>
      <c r="E883" s="34" t="s">
        <v>42</v>
      </c>
      <c r="F883" s="35">
        <f t="shared" si="13"/>
        <v>319.34</v>
      </c>
    </row>
    <row r="884" spans="1:6" ht="81" customHeight="1">
      <c r="A884" s="30" t="s">
        <v>1637</v>
      </c>
      <c r="B884" s="31" t="s">
        <v>499</v>
      </c>
      <c r="C884" s="32" t="s">
        <v>1638</v>
      </c>
      <c r="D884" s="33">
        <v>573998</v>
      </c>
      <c r="E884" s="34" t="s">
        <v>42</v>
      </c>
      <c r="F884" s="35">
        <f t="shared" si="13"/>
        <v>573998</v>
      </c>
    </row>
    <row r="885" spans="1:6" ht="13.5">
      <c r="A885" s="30" t="s">
        <v>568</v>
      </c>
      <c r="B885" s="31" t="s">
        <v>499</v>
      </c>
      <c r="C885" s="32" t="s">
        <v>1639</v>
      </c>
      <c r="D885" s="33">
        <v>46640</v>
      </c>
      <c r="E885" s="34" t="s">
        <v>42</v>
      </c>
      <c r="F885" s="35">
        <f t="shared" si="13"/>
        <v>46640</v>
      </c>
    </row>
    <row r="886" spans="1:6" ht="13.5">
      <c r="A886" s="30" t="s">
        <v>518</v>
      </c>
      <c r="B886" s="31" t="s">
        <v>499</v>
      </c>
      <c r="C886" s="32" t="s">
        <v>1640</v>
      </c>
      <c r="D886" s="33">
        <v>46640</v>
      </c>
      <c r="E886" s="34" t="s">
        <v>42</v>
      </c>
      <c r="F886" s="35">
        <f t="shared" si="13"/>
        <v>46640</v>
      </c>
    </row>
    <row r="887" spans="1:6" ht="38.25" customHeight="1">
      <c r="A887" s="30" t="s">
        <v>571</v>
      </c>
      <c r="B887" s="31" t="s">
        <v>499</v>
      </c>
      <c r="C887" s="32" t="s">
        <v>1641</v>
      </c>
      <c r="D887" s="33">
        <v>526830.64</v>
      </c>
      <c r="E887" s="34" t="s">
        <v>42</v>
      </c>
      <c r="F887" s="35">
        <f t="shared" si="13"/>
        <v>526830.64</v>
      </c>
    </row>
    <row r="888" spans="1:6" ht="13.5">
      <c r="A888" s="30" t="s">
        <v>518</v>
      </c>
      <c r="B888" s="31" t="s">
        <v>499</v>
      </c>
      <c r="C888" s="32" t="s">
        <v>1642</v>
      </c>
      <c r="D888" s="33">
        <v>526830.64</v>
      </c>
      <c r="E888" s="34" t="s">
        <v>42</v>
      </c>
      <c r="F888" s="35">
        <f t="shared" si="13"/>
        <v>526830.64</v>
      </c>
    </row>
    <row r="889" spans="1:6" ht="27">
      <c r="A889" s="30" t="s">
        <v>574</v>
      </c>
      <c r="B889" s="31" t="s">
        <v>499</v>
      </c>
      <c r="C889" s="32" t="s">
        <v>1643</v>
      </c>
      <c r="D889" s="33">
        <v>527.36</v>
      </c>
      <c r="E889" s="34" t="s">
        <v>42</v>
      </c>
      <c r="F889" s="35">
        <f aca="true" t="shared" si="14" ref="F889:F926">IF(OR(D889="-",IF(E889="-",0,E889)&gt;=IF(D889="-",0,D889)),"-",IF(D889="-",0,D889)-IF(E889="-",0,E889))</f>
        <v>527.36</v>
      </c>
    </row>
    <row r="890" spans="1:6" ht="13.5">
      <c r="A890" s="30" t="s">
        <v>518</v>
      </c>
      <c r="B890" s="31" t="s">
        <v>499</v>
      </c>
      <c r="C890" s="32" t="s">
        <v>1644</v>
      </c>
      <c r="D890" s="33">
        <v>527.36</v>
      </c>
      <c r="E890" s="34" t="s">
        <v>42</v>
      </c>
      <c r="F890" s="35">
        <f t="shared" si="14"/>
        <v>527.36</v>
      </c>
    </row>
    <row r="891" spans="1:6" ht="36.75" customHeight="1">
      <c r="A891" s="18" t="s">
        <v>1467</v>
      </c>
      <c r="B891" s="19" t="s">
        <v>499</v>
      </c>
      <c r="C891" s="20" t="s">
        <v>1645</v>
      </c>
      <c r="D891" s="21">
        <v>32222116</v>
      </c>
      <c r="E891" s="22">
        <v>18156869.77</v>
      </c>
      <c r="F891" s="23">
        <f t="shared" si="14"/>
        <v>14065246.23</v>
      </c>
    </row>
    <row r="892" spans="1:6" ht="49.5" customHeight="1">
      <c r="A892" s="30" t="s">
        <v>725</v>
      </c>
      <c r="B892" s="31" t="s">
        <v>499</v>
      </c>
      <c r="C892" s="32" t="s">
        <v>1646</v>
      </c>
      <c r="D892" s="33">
        <v>11923277</v>
      </c>
      <c r="E892" s="34">
        <v>5766909.07</v>
      </c>
      <c r="F892" s="35">
        <f t="shared" si="14"/>
        <v>6156367.93</v>
      </c>
    </row>
    <row r="893" spans="1:6" ht="30" customHeight="1">
      <c r="A893" s="30" t="s">
        <v>510</v>
      </c>
      <c r="B893" s="31" t="s">
        <v>499</v>
      </c>
      <c r="C893" s="32" t="s">
        <v>1647</v>
      </c>
      <c r="D893" s="33">
        <v>8690110</v>
      </c>
      <c r="E893" s="34">
        <v>4322773.5</v>
      </c>
      <c r="F893" s="35">
        <f t="shared" si="14"/>
        <v>4367336.5</v>
      </c>
    </row>
    <row r="894" spans="1:6" ht="66.75" customHeight="1">
      <c r="A894" s="30" t="s">
        <v>514</v>
      </c>
      <c r="B894" s="31" t="s">
        <v>499</v>
      </c>
      <c r="C894" s="32" t="s">
        <v>1648</v>
      </c>
      <c r="D894" s="33">
        <v>2624413</v>
      </c>
      <c r="E894" s="34">
        <v>1184711.25</v>
      </c>
      <c r="F894" s="35">
        <f t="shared" si="14"/>
        <v>1439701.75</v>
      </c>
    </row>
    <row r="895" spans="1:6" ht="36.75" customHeight="1">
      <c r="A895" s="30" t="s">
        <v>516</v>
      </c>
      <c r="B895" s="31" t="s">
        <v>499</v>
      </c>
      <c r="C895" s="32" t="s">
        <v>1649</v>
      </c>
      <c r="D895" s="33">
        <v>229414</v>
      </c>
      <c r="E895" s="34">
        <v>71066.72</v>
      </c>
      <c r="F895" s="35">
        <f t="shared" si="14"/>
        <v>158347.28</v>
      </c>
    </row>
    <row r="896" spans="1:6" ht="13.5">
      <c r="A896" s="30" t="s">
        <v>518</v>
      </c>
      <c r="B896" s="31" t="s">
        <v>499</v>
      </c>
      <c r="C896" s="32" t="s">
        <v>1650</v>
      </c>
      <c r="D896" s="33">
        <v>377300</v>
      </c>
      <c r="E896" s="34">
        <v>187694.6</v>
      </c>
      <c r="F896" s="35">
        <f t="shared" si="14"/>
        <v>189605.4</v>
      </c>
    </row>
    <row r="897" spans="1:6" ht="13.5">
      <c r="A897" s="30" t="s">
        <v>736</v>
      </c>
      <c r="B897" s="31" t="s">
        <v>499</v>
      </c>
      <c r="C897" s="32" t="s">
        <v>1651</v>
      </c>
      <c r="D897" s="33">
        <v>2040</v>
      </c>
      <c r="E897" s="34">
        <v>663</v>
      </c>
      <c r="F897" s="35">
        <f t="shared" si="14"/>
        <v>1377</v>
      </c>
    </row>
    <row r="898" spans="1:6" ht="51" customHeight="1">
      <c r="A898" s="30" t="s">
        <v>1652</v>
      </c>
      <c r="B898" s="31" t="s">
        <v>499</v>
      </c>
      <c r="C898" s="32" t="s">
        <v>1653</v>
      </c>
      <c r="D898" s="33">
        <v>17654466.28</v>
      </c>
      <c r="E898" s="34">
        <v>10446112.08</v>
      </c>
      <c r="F898" s="35">
        <f t="shared" si="14"/>
        <v>7208354.200000001</v>
      </c>
    </row>
    <row r="899" spans="1:6" ht="39" customHeight="1">
      <c r="A899" s="30" t="s">
        <v>1565</v>
      </c>
      <c r="B899" s="31" t="s">
        <v>499</v>
      </c>
      <c r="C899" s="32" t="s">
        <v>1654</v>
      </c>
      <c r="D899" s="33">
        <v>17654466.28</v>
      </c>
      <c r="E899" s="34">
        <v>10446112.08</v>
      </c>
      <c r="F899" s="35">
        <f t="shared" si="14"/>
        <v>7208354.200000001</v>
      </c>
    </row>
    <row r="900" spans="1:6" ht="69">
      <c r="A900" s="30" t="s">
        <v>547</v>
      </c>
      <c r="B900" s="31" t="s">
        <v>499</v>
      </c>
      <c r="C900" s="32" t="s">
        <v>1655</v>
      </c>
      <c r="D900" s="33">
        <v>17654466.28</v>
      </c>
      <c r="E900" s="34">
        <v>10446112.08</v>
      </c>
      <c r="F900" s="35">
        <f t="shared" si="14"/>
        <v>7208354.200000001</v>
      </c>
    </row>
    <row r="901" spans="1:6" ht="48.75" customHeight="1">
      <c r="A901" s="30" t="s">
        <v>863</v>
      </c>
      <c r="B901" s="31" t="s">
        <v>499</v>
      </c>
      <c r="C901" s="32" t="s">
        <v>1656</v>
      </c>
      <c r="D901" s="33">
        <v>750000</v>
      </c>
      <c r="E901" s="34">
        <v>454656.45</v>
      </c>
      <c r="F901" s="35">
        <f t="shared" si="14"/>
        <v>295343.55</v>
      </c>
    </row>
    <row r="902" spans="1:6" ht="36" customHeight="1">
      <c r="A902" s="30" t="s">
        <v>651</v>
      </c>
      <c r="B902" s="31" t="s">
        <v>499</v>
      </c>
      <c r="C902" s="32" t="s">
        <v>1657</v>
      </c>
      <c r="D902" s="33">
        <v>750000</v>
      </c>
      <c r="E902" s="34">
        <v>454656.45</v>
      </c>
      <c r="F902" s="35">
        <f t="shared" si="14"/>
        <v>295343.55</v>
      </c>
    </row>
    <row r="903" spans="1:6" ht="13.5">
      <c r="A903" s="30" t="s">
        <v>564</v>
      </c>
      <c r="B903" s="31" t="s">
        <v>499</v>
      </c>
      <c r="C903" s="32" t="s">
        <v>1658</v>
      </c>
      <c r="D903" s="33">
        <v>750000</v>
      </c>
      <c r="E903" s="34">
        <v>454656.45</v>
      </c>
      <c r="F903" s="35">
        <f t="shared" si="14"/>
        <v>295343.55</v>
      </c>
    </row>
    <row r="904" spans="1:6" ht="35.25" customHeight="1">
      <c r="A904" s="30" t="s">
        <v>833</v>
      </c>
      <c r="B904" s="31" t="s">
        <v>499</v>
      </c>
      <c r="C904" s="32" t="s">
        <v>1659</v>
      </c>
      <c r="D904" s="33">
        <v>235910</v>
      </c>
      <c r="E904" s="34">
        <v>46158</v>
      </c>
      <c r="F904" s="35">
        <f t="shared" si="14"/>
        <v>189752</v>
      </c>
    </row>
    <row r="905" spans="1:6" ht="27">
      <c r="A905" s="30" t="s">
        <v>651</v>
      </c>
      <c r="B905" s="31" t="s">
        <v>499</v>
      </c>
      <c r="C905" s="32" t="s">
        <v>1660</v>
      </c>
      <c r="D905" s="33">
        <v>235910</v>
      </c>
      <c r="E905" s="34">
        <v>46158</v>
      </c>
      <c r="F905" s="35">
        <f t="shared" si="14"/>
        <v>189752</v>
      </c>
    </row>
    <row r="906" spans="1:6" ht="13.5">
      <c r="A906" s="30" t="s">
        <v>564</v>
      </c>
      <c r="B906" s="31" t="s">
        <v>499</v>
      </c>
      <c r="C906" s="32" t="s">
        <v>1661</v>
      </c>
      <c r="D906" s="33">
        <v>235910</v>
      </c>
      <c r="E906" s="34">
        <v>46158</v>
      </c>
      <c r="F906" s="35">
        <f t="shared" si="14"/>
        <v>189752</v>
      </c>
    </row>
    <row r="907" spans="1:6" ht="78" customHeight="1">
      <c r="A907" s="30" t="s">
        <v>649</v>
      </c>
      <c r="B907" s="31" t="s">
        <v>499</v>
      </c>
      <c r="C907" s="32" t="s">
        <v>1662</v>
      </c>
      <c r="D907" s="33">
        <v>1507862.72</v>
      </c>
      <c r="E907" s="34">
        <v>1359914.17</v>
      </c>
      <c r="F907" s="35">
        <f t="shared" si="14"/>
        <v>147948.55000000005</v>
      </c>
    </row>
    <row r="908" spans="1:6" ht="33" customHeight="1">
      <c r="A908" s="30" t="s">
        <v>651</v>
      </c>
      <c r="B908" s="31" t="s">
        <v>499</v>
      </c>
      <c r="C908" s="32" t="s">
        <v>1663</v>
      </c>
      <c r="D908" s="33">
        <v>1507862.72</v>
      </c>
      <c r="E908" s="34">
        <v>1359914.17</v>
      </c>
      <c r="F908" s="35">
        <f t="shared" si="14"/>
        <v>147948.55000000005</v>
      </c>
    </row>
    <row r="909" spans="1:6" ht="13.5">
      <c r="A909" s="30" t="s">
        <v>564</v>
      </c>
      <c r="B909" s="31" t="s">
        <v>499</v>
      </c>
      <c r="C909" s="32" t="s">
        <v>1664</v>
      </c>
      <c r="D909" s="33">
        <v>1507862.72</v>
      </c>
      <c r="E909" s="34">
        <v>1359914.17</v>
      </c>
      <c r="F909" s="35">
        <f t="shared" si="14"/>
        <v>147948.55000000005</v>
      </c>
    </row>
    <row r="910" spans="1:6" ht="48" customHeight="1">
      <c r="A910" s="30" t="s">
        <v>780</v>
      </c>
      <c r="B910" s="31" t="s">
        <v>499</v>
      </c>
      <c r="C910" s="32" t="s">
        <v>1665</v>
      </c>
      <c r="D910" s="33">
        <v>1000</v>
      </c>
      <c r="E910" s="34" t="s">
        <v>42</v>
      </c>
      <c r="F910" s="35">
        <f t="shared" si="14"/>
        <v>1000</v>
      </c>
    </row>
    <row r="911" spans="1:6" ht="27">
      <c r="A911" s="30" t="s">
        <v>651</v>
      </c>
      <c r="B911" s="31" t="s">
        <v>499</v>
      </c>
      <c r="C911" s="32" t="s">
        <v>1666</v>
      </c>
      <c r="D911" s="33">
        <v>1000</v>
      </c>
      <c r="E911" s="34" t="s">
        <v>42</v>
      </c>
      <c r="F911" s="35">
        <f t="shared" si="14"/>
        <v>1000</v>
      </c>
    </row>
    <row r="912" spans="1:6" ht="13.5">
      <c r="A912" s="30" t="s">
        <v>518</v>
      </c>
      <c r="B912" s="31" t="s">
        <v>499</v>
      </c>
      <c r="C912" s="32" t="s">
        <v>1667</v>
      </c>
      <c r="D912" s="33">
        <v>1000</v>
      </c>
      <c r="E912" s="34" t="s">
        <v>42</v>
      </c>
      <c r="F912" s="35">
        <f t="shared" si="14"/>
        <v>1000</v>
      </c>
    </row>
    <row r="913" spans="1:6" ht="13.5">
      <c r="A913" s="30" t="s">
        <v>522</v>
      </c>
      <c r="B913" s="31" t="s">
        <v>499</v>
      </c>
      <c r="C913" s="32" t="s">
        <v>1668</v>
      </c>
      <c r="D913" s="33">
        <v>149600</v>
      </c>
      <c r="E913" s="34">
        <v>83120</v>
      </c>
      <c r="F913" s="35">
        <f t="shared" si="14"/>
        <v>66480</v>
      </c>
    </row>
    <row r="914" spans="1:6" ht="66.75" customHeight="1">
      <c r="A914" s="30" t="s">
        <v>1669</v>
      </c>
      <c r="B914" s="31" t="s">
        <v>499</v>
      </c>
      <c r="C914" s="32" t="s">
        <v>1670</v>
      </c>
      <c r="D914" s="33">
        <v>149600</v>
      </c>
      <c r="E914" s="34">
        <v>83120</v>
      </c>
      <c r="F914" s="35">
        <f t="shared" si="14"/>
        <v>66480</v>
      </c>
    </row>
    <row r="915" spans="1:6" ht="33.75" customHeight="1">
      <c r="A915" s="30" t="s">
        <v>510</v>
      </c>
      <c r="B915" s="31" t="s">
        <v>499</v>
      </c>
      <c r="C915" s="32" t="s">
        <v>1671</v>
      </c>
      <c r="D915" s="33">
        <v>107603.68</v>
      </c>
      <c r="E915" s="34">
        <v>60000</v>
      </c>
      <c r="F915" s="35">
        <f t="shared" si="14"/>
        <v>47603.67999999999</v>
      </c>
    </row>
    <row r="916" spans="1:6" ht="66" customHeight="1">
      <c r="A916" s="30" t="s">
        <v>514</v>
      </c>
      <c r="B916" s="31" t="s">
        <v>499</v>
      </c>
      <c r="C916" s="32" t="s">
        <v>1672</v>
      </c>
      <c r="D916" s="33">
        <v>32496.32</v>
      </c>
      <c r="E916" s="34">
        <v>18120</v>
      </c>
      <c r="F916" s="35">
        <f t="shared" si="14"/>
        <v>14376.32</v>
      </c>
    </row>
    <row r="917" spans="1:6" ht="13.5">
      <c r="A917" s="30" t="s">
        <v>518</v>
      </c>
      <c r="B917" s="31" t="s">
        <v>499</v>
      </c>
      <c r="C917" s="32" t="s">
        <v>1673</v>
      </c>
      <c r="D917" s="33">
        <v>9500</v>
      </c>
      <c r="E917" s="34">
        <v>5000</v>
      </c>
      <c r="F917" s="35">
        <f t="shared" si="14"/>
        <v>4500</v>
      </c>
    </row>
    <row r="918" spans="1:6" ht="13.5">
      <c r="A918" s="30" t="s">
        <v>745</v>
      </c>
      <c r="B918" s="31" t="s">
        <v>499</v>
      </c>
      <c r="C918" s="32" t="s">
        <v>1674</v>
      </c>
      <c r="D918" s="33">
        <v>12336882</v>
      </c>
      <c r="E918" s="34">
        <v>12336882</v>
      </c>
      <c r="F918" s="35" t="str">
        <f t="shared" si="14"/>
        <v>-</v>
      </c>
    </row>
    <row r="919" spans="1:6" ht="13.5">
      <c r="A919" s="18" t="s">
        <v>747</v>
      </c>
      <c r="B919" s="19" t="s">
        <v>499</v>
      </c>
      <c r="C919" s="20" t="s">
        <v>1675</v>
      </c>
      <c r="D919" s="21">
        <v>114210</v>
      </c>
      <c r="E919" s="22">
        <v>114210</v>
      </c>
      <c r="F919" s="23" t="str">
        <f t="shared" si="14"/>
        <v>-</v>
      </c>
    </row>
    <row r="920" spans="1:6" ht="54" customHeight="1">
      <c r="A920" s="30" t="s">
        <v>1498</v>
      </c>
      <c r="B920" s="31" t="s">
        <v>499</v>
      </c>
      <c r="C920" s="32" t="s">
        <v>1676</v>
      </c>
      <c r="D920" s="33">
        <v>114210</v>
      </c>
      <c r="E920" s="34">
        <v>114210</v>
      </c>
      <c r="F920" s="35" t="str">
        <f t="shared" si="14"/>
        <v>-</v>
      </c>
    </row>
    <row r="921" spans="1:6" ht="61.5" customHeight="1">
      <c r="A921" s="30" t="s">
        <v>1677</v>
      </c>
      <c r="B921" s="31" t="s">
        <v>499</v>
      </c>
      <c r="C921" s="32" t="s">
        <v>1678</v>
      </c>
      <c r="D921" s="33">
        <v>114210</v>
      </c>
      <c r="E921" s="34">
        <v>114210</v>
      </c>
      <c r="F921" s="35" t="str">
        <f t="shared" si="14"/>
        <v>-</v>
      </c>
    </row>
    <row r="922" spans="1:6" ht="13.5">
      <c r="A922" s="30" t="s">
        <v>1679</v>
      </c>
      <c r="B922" s="31" t="s">
        <v>499</v>
      </c>
      <c r="C922" s="32" t="s">
        <v>1680</v>
      </c>
      <c r="D922" s="33">
        <v>114210</v>
      </c>
      <c r="E922" s="34">
        <v>114210</v>
      </c>
      <c r="F922" s="35" t="str">
        <f t="shared" si="14"/>
        <v>-</v>
      </c>
    </row>
    <row r="923" spans="1:6" ht="13.5">
      <c r="A923" s="18" t="s">
        <v>760</v>
      </c>
      <c r="B923" s="19" t="s">
        <v>499</v>
      </c>
      <c r="C923" s="20" t="s">
        <v>1681</v>
      </c>
      <c r="D923" s="21">
        <v>12222672</v>
      </c>
      <c r="E923" s="22">
        <v>12222672</v>
      </c>
      <c r="F923" s="23" t="str">
        <f t="shared" si="14"/>
        <v>-</v>
      </c>
    </row>
    <row r="924" spans="1:6" ht="50.25" customHeight="1">
      <c r="A924" s="30" t="s">
        <v>1498</v>
      </c>
      <c r="B924" s="31" t="s">
        <v>499</v>
      </c>
      <c r="C924" s="32" t="s">
        <v>1682</v>
      </c>
      <c r="D924" s="33">
        <v>12222672</v>
      </c>
      <c r="E924" s="34">
        <v>12222672</v>
      </c>
      <c r="F924" s="35" t="str">
        <f t="shared" si="14"/>
        <v>-</v>
      </c>
    </row>
    <row r="925" spans="1:6" ht="50.25" customHeight="1">
      <c r="A925" s="30" t="s">
        <v>1683</v>
      </c>
      <c r="B925" s="31" t="s">
        <v>499</v>
      </c>
      <c r="C925" s="32" t="s">
        <v>1684</v>
      </c>
      <c r="D925" s="33">
        <v>12222672</v>
      </c>
      <c r="E925" s="34">
        <v>12222672</v>
      </c>
      <c r="F925" s="35" t="str">
        <f t="shared" si="14"/>
        <v>-</v>
      </c>
    </row>
    <row r="926" spans="1:6" ht="13.5">
      <c r="A926" s="30" t="s">
        <v>1679</v>
      </c>
      <c r="B926" s="31" t="s">
        <v>499</v>
      </c>
      <c r="C926" s="32" t="s">
        <v>1685</v>
      </c>
      <c r="D926" s="33">
        <v>12222672</v>
      </c>
      <c r="E926" s="34">
        <v>12222672</v>
      </c>
      <c r="F926" s="35" t="str">
        <f t="shared" si="14"/>
        <v>-</v>
      </c>
    </row>
    <row r="927" spans="1:6" ht="9" customHeight="1">
      <c r="A927" s="37"/>
      <c r="B927" s="38"/>
      <c r="C927" s="39"/>
      <c r="D927" s="40"/>
      <c r="E927" s="38"/>
      <c r="F927" s="38"/>
    </row>
    <row r="928" spans="1:6" ht="33" customHeight="1">
      <c r="A928" s="41" t="s">
        <v>1686</v>
      </c>
      <c r="B928" s="42" t="s">
        <v>1687</v>
      </c>
      <c r="C928" s="43" t="s">
        <v>500</v>
      </c>
      <c r="D928" s="44">
        <v>-130875140.73</v>
      </c>
      <c r="E928" s="44">
        <v>8065764.5</v>
      </c>
      <c r="F928" s="45" t="s">
        <v>1688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4724409448818898" top="0.5905511811023623" bottom="0.5905511811023623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8">
      <selection activeCell="E38" sqref="E38"/>
    </sheetView>
  </sheetViews>
  <sheetFormatPr defaultColWidth="9.140625" defaultRowHeight="12.75"/>
  <cols>
    <col min="1" max="1" width="43.57421875" style="46" customWidth="1"/>
    <col min="2" max="2" width="7.57421875" style="46" customWidth="1"/>
    <col min="3" max="3" width="23.140625" style="46" customWidth="1"/>
    <col min="4" max="4" width="17.421875" style="46" customWidth="1"/>
    <col min="5" max="5" width="17.140625" style="46" customWidth="1"/>
    <col min="6" max="6" width="17.7109375" style="46" customWidth="1"/>
    <col min="7" max="7" width="8.8515625" style="46" customWidth="1"/>
    <col min="8" max="8" width="13.421875" style="46" bestFit="1" customWidth="1"/>
    <col min="9" max="9" width="14.28125" style="46" customWidth="1"/>
    <col min="10" max="16384" width="8.8515625" style="46" customWidth="1"/>
  </cols>
  <sheetData>
    <row r="1" spans="1:6" ht="12.75">
      <c r="A1" s="157"/>
      <c r="B1" s="157"/>
      <c r="C1" s="157"/>
      <c r="D1" s="157"/>
      <c r="E1" s="157"/>
      <c r="F1" s="157"/>
    </row>
    <row r="2" spans="1:6" ht="13.5" thickBot="1">
      <c r="A2" s="158" t="s">
        <v>1716</v>
      </c>
      <c r="B2" s="158"/>
      <c r="C2" s="158"/>
      <c r="D2" s="158"/>
      <c r="E2" s="158"/>
      <c r="F2" s="158"/>
    </row>
    <row r="3" spans="1:6" ht="12.75">
      <c r="A3" s="159" t="s">
        <v>21</v>
      </c>
      <c r="B3" s="162" t="s">
        <v>22</v>
      </c>
      <c r="C3" s="165" t="s">
        <v>1689</v>
      </c>
      <c r="D3" s="168" t="s">
        <v>24</v>
      </c>
      <c r="E3" s="168" t="s">
        <v>25</v>
      </c>
      <c r="F3" s="171" t="s">
        <v>26</v>
      </c>
    </row>
    <row r="4" spans="1:6" ht="12.75">
      <c r="A4" s="160"/>
      <c r="B4" s="163"/>
      <c r="C4" s="166"/>
      <c r="D4" s="169"/>
      <c r="E4" s="169"/>
      <c r="F4" s="172"/>
    </row>
    <row r="5" spans="1:6" ht="12.75">
      <c r="A5" s="160"/>
      <c r="B5" s="163"/>
      <c r="C5" s="166"/>
      <c r="D5" s="169"/>
      <c r="E5" s="169"/>
      <c r="F5" s="172"/>
    </row>
    <row r="6" spans="1:6" ht="12.75">
      <c r="A6" s="160"/>
      <c r="B6" s="163"/>
      <c r="C6" s="166"/>
      <c r="D6" s="169"/>
      <c r="E6" s="169"/>
      <c r="F6" s="172"/>
    </row>
    <row r="7" spans="1:6" ht="12.75">
      <c r="A7" s="160"/>
      <c r="B7" s="163"/>
      <c r="C7" s="166"/>
      <c r="D7" s="169"/>
      <c r="E7" s="169"/>
      <c r="F7" s="172"/>
    </row>
    <row r="8" spans="1:6" ht="12.75">
      <c r="A8" s="160"/>
      <c r="B8" s="163"/>
      <c r="C8" s="166"/>
      <c r="D8" s="169"/>
      <c r="E8" s="169"/>
      <c r="F8" s="172"/>
    </row>
    <row r="9" spans="1:6" ht="12.75">
      <c r="A9" s="161"/>
      <c r="B9" s="164"/>
      <c r="C9" s="167"/>
      <c r="D9" s="170"/>
      <c r="E9" s="170"/>
      <c r="F9" s="173"/>
    </row>
    <row r="10" spans="1:6" ht="13.5" thickBot="1">
      <c r="A10" s="47">
        <v>1</v>
      </c>
      <c r="B10" s="48">
        <v>2</v>
      </c>
      <c r="C10" s="49">
        <v>3</v>
      </c>
      <c r="D10" s="50" t="s">
        <v>27</v>
      </c>
      <c r="E10" s="51" t="s">
        <v>28</v>
      </c>
      <c r="F10" s="52" t="s">
        <v>29</v>
      </c>
    </row>
    <row r="11" spans="1:9" ht="27">
      <c r="A11" s="53" t="s">
        <v>1690</v>
      </c>
      <c r="B11" s="54" t="s">
        <v>1691</v>
      </c>
      <c r="C11" s="55" t="s">
        <v>500</v>
      </c>
      <c r="D11" s="56">
        <f>D13+D29</f>
        <v>130875140.73</v>
      </c>
      <c r="E11" s="56">
        <f>E13+E29</f>
        <v>-8065764.500000432</v>
      </c>
      <c r="F11" s="57">
        <f>F13+F29</f>
        <v>138940905.23000044</v>
      </c>
      <c r="H11" s="58"/>
      <c r="I11" s="58"/>
    </row>
    <row r="12" spans="1:9" ht="13.5">
      <c r="A12" s="59" t="s">
        <v>33</v>
      </c>
      <c r="B12" s="60" t="s">
        <v>6</v>
      </c>
      <c r="C12" s="61" t="s">
        <v>6</v>
      </c>
      <c r="D12" s="62"/>
      <c r="E12" s="62"/>
      <c r="F12" s="63">
        <f aca="true" t="shared" si="0" ref="F12:F19">D12-E12</f>
        <v>0</v>
      </c>
      <c r="I12" s="58"/>
    </row>
    <row r="13" spans="1:6" ht="27">
      <c r="A13" s="64" t="s">
        <v>1692</v>
      </c>
      <c r="B13" s="65" t="s">
        <v>1693</v>
      </c>
      <c r="C13" s="66" t="s">
        <v>500</v>
      </c>
      <c r="D13" s="67">
        <f>D15+D20</f>
        <v>465356.87</v>
      </c>
      <c r="E13" s="67">
        <f>E20+E15</f>
        <v>27011079.790000007</v>
      </c>
      <c r="F13" s="68">
        <f t="shared" si="0"/>
        <v>-26545722.920000006</v>
      </c>
    </row>
    <row r="14" spans="1:6" ht="13.5">
      <c r="A14" s="59" t="s">
        <v>1694</v>
      </c>
      <c r="B14" s="60" t="s">
        <v>6</v>
      </c>
      <c r="C14" s="61" t="s">
        <v>6</v>
      </c>
      <c r="D14" s="62"/>
      <c r="E14" s="62"/>
      <c r="F14" s="63">
        <f t="shared" si="0"/>
        <v>0</v>
      </c>
    </row>
    <row r="15" spans="1:6" ht="27">
      <c r="A15" s="64" t="s">
        <v>1717</v>
      </c>
      <c r="B15" s="60" t="s">
        <v>1693</v>
      </c>
      <c r="C15" s="66" t="s">
        <v>1718</v>
      </c>
      <c r="D15" s="67">
        <v>0</v>
      </c>
      <c r="E15" s="67">
        <f>E18+E17</f>
        <v>-71000000</v>
      </c>
      <c r="F15" s="68">
        <f t="shared" si="0"/>
        <v>71000000</v>
      </c>
    </row>
    <row r="16" spans="1:6" ht="34.5" customHeight="1">
      <c r="A16" s="59" t="s">
        <v>1719</v>
      </c>
      <c r="B16" s="60" t="s">
        <v>1693</v>
      </c>
      <c r="C16" s="61" t="s">
        <v>1720</v>
      </c>
      <c r="D16" s="62">
        <v>71000000</v>
      </c>
      <c r="E16" s="62">
        <v>0</v>
      </c>
      <c r="F16" s="63">
        <f t="shared" si="0"/>
        <v>71000000</v>
      </c>
    </row>
    <row r="17" spans="1:6" ht="44.25" customHeight="1">
      <c r="A17" s="59" t="s">
        <v>1721</v>
      </c>
      <c r="B17" s="60" t="s">
        <v>1693</v>
      </c>
      <c r="C17" s="61" t="s">
        <v>1722</v>
      </c>
      <c r="D17" s="62">
        <f>D16</f>
        <v>71000000</v>
      </c>
      <c r="E17" s="62">
        <f>E16</f>
        <v>0</v>
      </c>
      <c r="F17" s="63">
        <f t="shared" si="0"/>
        <v>71000000</v>
      </c>
    </row>
    <row r="18" spans="1:6" ht="48" customHeight="1">
      <c r="A18" s="59" t="s">
        <v>1723</v>
      </c>
      <c r="B18" s="60" t="s">
        <v>1693</v>
      </c>
      <c r="C18" s="61" t="s">
        <v>1724</v>
      </c>
      <c r="D18" s="62">
        <f>D19</f>
        <v>-71000000</v>
      </c>
      <c r="E18" s="62">
        <f>E19</f>
        <v>-71000000</v>
      </c>
      <c r="F18" s="63">
        <f t="shared" si="0"/>
        <v>0</v>
      </c>
    </row>
    <row r="19" spans="1:6" ht="51" customHeight="1">
      <c r="A19" s="59" t="s">
        <v>1725</v>
      </c>
      <c r="B19" s="60" t="s">
        <v>1693</v>
      </c>
      <c r="C19" s="61" t="s">
        <v>1726</v>
      </c>
      <c r="D19" s="62">
        <v>-71000000</v>
      </c>
      <c r="E19" s="62">
        <v>-71000000</v>
      </c>
      <c r="F19" s="63">
        <f t="shared" si="0"/>
        <v>0</v>
      </c>
    </row>
    <row r="20" spans="1:6" ht="33.75" customHeight="1">
      <c r="A20" s="64" t="s">
        <v>1727</v>
      </c>
      <c r="B20" s="65" t="s">
        <v>1693</v>
      </c>
      <c r="C20" s="66" t="s">
        <v>1728</v>
      </c>
      <c r="D20" s="67">
        <f>D24+D21</f>
        <v>465356.87</v>
      </c>
      <c r="E20" s="67">
        <f>E26+E21</f>
        <v>98011079.79</v>
      </c>
      <c r="F20" s="69" t="s">
        <v>1729</v>
      </c>
    </row>
    <row r="21" spans="1:6" ht="32.25" customHeight="1">
      <c r="A21" s="70" t="s">
        <v>1730</v>
      </c>
      <c r="B21" s="60" t="s">
        <v>1693</v>
      </c>
      <c r="C21" s="61" t="s">
        <v>1731</v>
      </c>
      <c r="D21" s="62">
        <v>465356.87</v>
      </c>
      <c r="E21" s="62">
        <v>4526640.65</v>
      </c>
      <c r="F21" s="63">
        <v>0</v>
      </c>
    </row>
    <row r="22" spans="1:6" ht="36" customHeight="1">
      <c r="A22" s="70" t="s">
        <v>1732</v>
      </c>
      <c r="B22" s="60" t="s">
        <v>1693</v>
      </c>
      <c r="C22" s="61" t="s">
        <v>1733</v>
      </c>
      <c r="D22" s="62">
        <f>D21</f>
        <v>465356.87</v>
      </c>
      <c r="E22" s="62">
        <f>E21</f>
        <v>4526640.65</v>
      </c>
      <c r="F22" s="63">
        <v>0</v>
      </c>
    </row>
    <row r="23" spans="1:6" ht="54.75" customHeight="1">
      <c r="A23" s="70" t="s">
        <v>1734</v>
      </c>
      <c r="B23" s="60" t="s">
        <v>1693</v>
      </c>
      <c r="C23" s="61" t="s">
        <v>1735</v>
      </c>
      <c r="D23" s="62">
        <f>D21</f>
        <v>465356.87</v>
      </c>
      <c r="E23" s="62">
        <f>E22</f>
        <v>4526640.65</v>
      </c>
      <c r="F23" s="63">
        <v>0</v>
      </c>
    </row>
    <row r="24" spans="1:6" ht="37.5" customHeight="1">
      <c r="A24" s="59" t="s">
        <v>1736</v>
      </c>
      <c r="B24" s="71">
        <v>520</v>
      </c>
      <c r="C24" s="72" t="s">
        <v>1737</v>
      </c>
      <c r="D24" s="62">
        <v>0</v>
      </c>
      <c r="E24" s="62">
        <f>E26</f>
        <v>93484439.14</v>
      </c>
      <c r="F24" s="63">
        <v>0</v>
      </c>
    </row>
    <row r="25" spans="1:6" ht="96">
      <c r="A25" s="59" t="s">
        <v>1738</v>
      </c>
      <c r="B25" s="73">
        <v>520</v>
      </c>
      <c r="C25" s="74" t="s">
        <v>1739</v>
      </c>
      <c r="D25" s="62">
        <v>0</v>
      </c>
      <c r="E25" s="62">
        <f>E26</f>
        <v>93484439.14</v>
      </c>
      <c r="F25" s="63">
        <v>0</v>
      </c>
    </row>
    <row r="26" spans="1:6" ht="133.5" customHeight="1">
      <c r="A26" s="75" t="s">
        <v>1695</v>
      </c>
      <c r="B26" s="73">
        <v>520</v>
      </c>
      <c r="C26" s="74" t="s">
        <v>1740</v>
      </c>
      <c r="D26" s="62">
        <v>0</v>
      </c>
      <c r="E26" s="62">
        <v>93484439.14</v>
      </c>
      <c r="F26" s="63">
        <v>0</v>
      </c>
    </row>
    <row r="27" spans="1:6" ht="27">
      <c r="A27" s="64" t="s">
        <v>1696</v>
      </c>
      <c r="B27" s="65" t="s">
        <v>1697</v>
      </c>
      <c r="C27" s="66" t="s">
        <v>500</v>
      </c>
      <c r="D27" s="62" t="s">
        <v>42</v>
      </c>
      <c r="E27" s="62" t="s">
        <v>42</v>
      </c>
      <c r="F27" s="63" t="s">
        <v>42</v>
      </c>
    </row>
    <row r="28" spans="1:6" ht="13.5">
      <c r="A28" s="59" t="s">
        <v>1694</v>
      </c>
      <c r="B28" s="60" t="s">
        <v>6</v>
      </c>
      <c r="C28" s="61" t="s">
        <v>6</v>
      </c>
      <c r="D28" s="62"/>
      <c r="E28" s="62"/>
      <c r="F28" s="63"/>
    </row>
    <row r="29" spans="1:9" ht="24.75" customHeight="1">
      <c r="A29" s="64" t="s">
        <v>1741</v>
      </c>
      <c r="B29" s="65" t="s">
        <v>1698</v>
      </c>
      <c r="C29" s="66" t="s">
        <v>1742</v>
      </c>
      <c r="D29" s="67">
        <v>130409783.86</v>
      </c>
      <c r="E29" s="67">
        <f>E30+E34</f>
        <v>-35076844.29000044</v>
      </c>
      <c r="F29" s="68">
        <f>D29-E29</f>
        <v>165486628.15000045</v>
      </c>
      <c r="I29" s="58"/>
    </row>
    <row r="30" spans="1:6" ht="18.75" customHeight="1">
      <c r="A30" s="59" t="s">
        <v>1743</v>
      </c>
      <c r="B30" s="60" t="s">
        <v>1699</v>
      </c>
      <c r="C30" s="61" t="s">
        <v>1744</v>
      </c>
      <c r="D30" s="62">
        <f>SUM(D31)</f>
        <v>-4154640714.04</v>
      </c>
      <c r="E30" s="62">
        <f>E31</f>
        <v>-3006956572.53</v>
      </c>
      <c r="F30" s="76" t="s">
        <v>1745</v>
      </c>
    </row>
    <row r="31" spans="1:6" ht="15" customHeight="1">
      <c r="A31" s="59" t="s">
        <v>1746</v>
      </c>
      <c r="B31" s="60" t="s">
        <v>1699</v>
      </c>
      <c r="C31" s="61" t="s">
        <v>1747</v>
      </c>
      <c r="D31" s="62">
        <f>SUM(D32)</f>
        <v>-4154640714.04</v>
      </c>
      <c r="E31" s="62">
        <f>E32</f>
        <v>-3006956572.53</v>
      </c>
      <c r="F31" s="76" t="s">
        <v>1745</v>
      </c>
    </row>
    <row r="32" spans="1:6" ht="34.5" customHeight="1">
      <c r="A32" s="59" t="s">
        <v>1748</v>
      </c>
      <c r="B32" s="60" t="s">
        <v>1699</v>
      </c>
      <c r="C32" s="61" t="s">
        <v>1749</v>
      </c>
      <c r="D32" s="62">
        <f>SUM(D33)</f>
        <v>-4154640714.04</v>
      </c>
      <c r="E32" s="62">
        <f>E33</f>
        <v>-3006956572.53</v>
      </c>
      <c r="F32" s="76" t="s">
        <v>1745</v>
      </c>
    </row>
    <row r="33" spans="1:6" ht="36" customHeight="1">
      <c r="A33" s="59" t="s">
        <v>1750</v>
      </c>
      <c r="B33" s="60" t="s">
        <v>1699</v>
      </c>
      <c r="C33" s="61" t="s">
        <v>1751</v>
      </c>
      <c r="D33" s="62">
        <f>-4219230274.04+64589560</f>
        <v>-4154640714.04</v>
      </c>
      <c r="E33" s="62">
        <v>-3006956572.53</v>
      </c>
      <c r="F33" s="76" t="s">
        <v>1745</v>
      </c>
    </row>
    <row r="34" spans="1:6" ht="24" customHeight="1">
      <c r="A34" s="59" t="s">
        <v>1752</v>
      </c>
      <c r="B34" s="60" t="s">
        <v>1700</v>
      </c>
      <c r="C34" s="61" t="s">
        <v>1753</v>
      </c>
      <c r="D34" s="62">
        <f>SUM(D35)</f>
        <v>4349640057.9</v>
      </c>
      <c r="E34" s="62">
        <f>E35</f>
        <v>2971879728.24</v>
      </c>
      <c r="F34" s="76" t="s">
        <v>1745</v>
      </c>
    </row>
    <row r="35" spans="1:6" ht="24" customHeight="1">
      <c r="A35" s="59" t="s">
        <v>1754</v>
      </c>
      <c r="B35" s="60" t="s">
        <v>1700</v>
      </c>
      <c r="C35" s="61" t="s">
        <v>1755</v>
      </c>
      <c r="D35" s="62">
        <f>SUM(D37)</f>
        <v>4349640057.9</v>
      </c>
      <c r="E35" s="62">
        <f>E36</f>
        <v>2971879728.24</v>
      </c>
      <c r="F35" s="76" t="s">
        <v>1745</v>
      </c>
    </row>
    <row r="36" spans="1:6" ht="38.25" customHeight="1">
      <c r="A36" s="59" t="s">
        <v>1756</v>
      </c>
      <c r="B36" s="60" t="s">
        <v>1700</v>
      </c>
      <c r="C36" s="61" t="s">
        <v>1757</v>
      </c>
      <c r="D36" s="62">
        <f>SUM(D37)</f>
        <v>4349640057.9</v>
      </c>
      <c r="E36" s="62">
        <f>E37</f>
        <v>2971879728.24</v>
      </c>
      <c r="F36" s="76" t="s">
        <v>1745</v>
      </c>
    </row>
    <row r="37" spans="1:9" ht="39" customHeight="1" thickBot="1">
      <c r="A37" s="77" t="s">
        <v>1758</v>
      </c>
      <c r="B37" s="78" t="s">
        <v>1700</v>
      </c>
      <c r="C37" s="79" t="s">
        <v>1759</v>
      </c>
      <c r="D37" s="80">
        <v>4349640057.9</v>
      </c>
      <c r="E37" s="80">
        <v>2971879728.24</v>
      </c>
      <c r="F37" s="81" t="s">
        <v>1745</v>
      </c>
      <c r="H37" s="58"/>
      <c r="I37" s="58"/>
    </row>
    <row r="38" spans="1:6" ht="12.75">
      <c r="A38" s="82"/>
      <c r="B38" s="82"/>
      <c r="C38" s="82"/>
      <c r="D38" s="82"/>
      <c r="E38" s="82"/>
      <c r="F38" s="82"/>
    </row>
    <row r="39" spans="1:6" ht="17.25" customHeight="1">
      <c r="A39" s="83" t="s">
        <v>1760</v>
      </c>
      <c r="B39" s="84"/>
      <c r="C39" s="85"/>
      <c r="D39" s="86"/>
      <c r="E39" s="87" t="s">
        <v>1767</v>
      </c>
      <c r="F39" s="86"/>
    </row>
    <row r="40" spans="1:6" ht="13.5">
      <c r="A40" s="88"/>
      <c r="B40" s="89"/>
      <c r="C40" s="89" t="s">
        <v>1761</v>
      </c>
      <c r="D40" s="90"/>
      <c r="E40" s="91" t="s">
        <v>1762</v>
      </c>
      <c r="F40" s="90"/>
    </row>
    <row r="41" spans="1:6" ht="13.5">
      <c r="A41" s="88"/>
      <c r="B41" s="89"/>
      <c r="C41" s="89"/>
      <c r="D41" s="90"/>
      <c r="E41" s="91"/>
      <c r="F41" s="90"/>
    </row>
    <row r="42" spans="1:6" ht="13.5">
      <c r="A42" s="88" t="s">
        <v>1763</v>
      </c>
      <c r="B42" s="89"/>
      <c r="C42" s="85"/>
      <c r="D42" s="90"/>
      <c r="E42" s="87" t="s">
        <v>1768</v>
      </c>
      <c r="F42" s="90"/>
    </row>
    <row r="43" spans="1:6" ht="15" customHeight="1">
      <c r="A43" s="88" t="s">
        <v>1764</v>
      </c>
      <c r="B43" s="89"/>
      <c r="C43" s="89" t="s">
        <v>1761</v>
      </c>
      <c r="D43" s="90"/>
      <c r="E43" s="91" t="s">
        <v>1762</v>
      </c>
      <c r="F43" s="90"/>
    </row>
    <row r="44" spans="1:6" ht="13.5">
      <c r="A44" s="88"/>
      <c r="B44" s="89"/>
      <c r="C44" s="89"/>
      <c r="D44" s="90"/>
      <c r="E44" s="91"/>
      <c r="F44" s="90"/>
    </row>
    <row r="45" spans="1:6" ht="18.75" customHeight="1">
      <c r="A45" s="83" t="s">
        <v>1765</v>
      </c>
      <c r="B45" s="84"/>
      <c r="C45" s="85"/>
      <c r="D45" s="86"/>
      <c r="E45" s="87" t="s">
        <v>1769</v>
      </c>
      <c r="F45" s="86"/>
    </row>
    <row r="46" spans="1:6" ht="13.5">
      <c r="A46" s="88"/>
      <c r="B46" s="89"/>
      <c r="C46" s="89" t="s">
        <v>1761</v>
      </c>
      <c r="D46" s="90"/>
      <c r="E46" s="91" t="s">
        <v>1762</v>
      </c>
      <c r="F46" s="90"/>
    </row>
    <row r="47" spans="1:6" ht="13.5">
      <c r="A47" s="88" t="s">
        <v>1766</v>
      </c>
      <c r="B47" s="89"/>
      <c r="C47" s="88"/>
      <c r="D47" s="92"/>
      <c r="E47" s="92"/>
      <c r="F47" s="92"/>
    </row>
    <row r="48" spans="1:6" ht="12.75">
      <c r="A48" s="82"/>
      <c r="B48" s="82"/>
      <c r="C48" s="82"/>
      <c r="D48" s="82"/>
      <c r="E48" s="82"/>
      <c r="F48" s="82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1701</v>
      </c>
      <c r="B1" t="s">
        <v>28</v>
      </c>
    </row>
    <row r="2" spans="1:2" ht="12.75">
      <c r="A2" t="s">
        <v>1702</v>
      </c>
      <c r="B2" t="s">
        <v>1703</v>
      </c>
    </row>
    <row r="3" spans="1:2" ht="12.75">
      <c r="A3" t="s">
        <v>1704</v>
      </c>
      <c r="B3" t="s">
        <v>5</v>
      </c>
    </row>
    <row r="4" spans="1:2" ht="12.75">
      <c r="A4" t="s">
        <v>1705</v>
      </c>
      <c r="B4" t="s">
        <v>1706</v>
      </c>
    </row>
    <row r="5" spans="1:2" ht="12.75">
      <c r="A5" t="s">
        <v>1707</v>
      </c>
      <c r="B5" t="s">
        <v>1708</v>
      </c>
    </row>
    <row r="6" spans="1:2" ht="12.75">
      <c r="A6" t="s">
        <v>1709</v>
      </c>
    </row>
    <row r="7" spans="1:2" ht="12.75">
      <c r="A7" t="s">
        <v>1710</v>
      </c>
    </row>
    <row r="8" spans="1:2" ht="12.75">
      <c r="A8" t="s">
        <v>1711</v>
      </c>
      <c r="B8" t="s">
        <v>1712</v>
      </c>
    </row>
    <row r="9" spans="1:2" ht="12.75">
      <c r="A9" t="s">
        <v>1713</v>
      </c>
      <c r="B9" t="s">
        <v>1714</v>
      </c>
    </row>
    <row r="10" spans="1:2" ht="12.75">
      <c r="A10" t="s">
        <v>1715</v>
      </c>
      <c r="B10" t="s">
        <v>1708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rep:2.52.0.331</dc:description>
  <cp:lastModifiedBy>User</cp:lastModifiedBy>
  <cp:lastPrinted>2021-08-11T04:12:53Z</cp:lastPrinted>
  <dcterms:created xsi:type="dcterms:W3CDTF">2021-08-05T07:00:25Z</dcterms:created>
  <dcterms:modified xsi:type="dcterms:W3CDTF">2021-08-17T05:36:14Z</dcterms:modified>
  <cp:category/>
  <cp:version/>
  <cp:contentType/>
  <cp:contentStatus/>
</cp:coreProperties>
</file>