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Лист1!$A$1:$I$111</definedName>
  </definedNames>
  <calcPr calcId="152511"/>
</workbook>
</file>

<file path=xl/calcChain.xml><?xml version="1.0" encoding="utf-8"?>
<calcChain xmlns="http://schemas.openxmlformats.org/spreadsheetml/2006/main">
  <c r="G48" i="1" l="1"/>
  <c r="G88" i="1"/>
  <c r="G78" i="1" l="1"/>
  <c r="G79" i="1"/>
  <c r="G80" i="1"/>
  <c r="G81" i="1"/>
  <c r="G82" i="1"/>
  <c r="G83" i="1"/>
  <c r="G84" i="1"/>
  <c r="G85" i="1"/>
  <c r="G73" i="1"/>
  <c r="G74" i="1"/>
  <c r="G75" i="1"/>
  <c r="G76" i="1"/>
  <c r="G77" i="1"/>
  <c r="G47" i="1"/>
  <c r="G71" i="1"/>
  <c r="G72" i="1"/>
  <c r="G52" i="1"/>
  <c r="G53" i="1" s="1"/>
  <c r="F53" i="1"/>
  <c r="E53" i="1"/>
  <c r="G95" i="1" l="1"/>
  <c r="G96" i="1"/>
  <c r="G97" i="1"/>
  <c r="G98" i="1"/>
  <c r="G99" i="1"/>
  <c r="G9" i="1"/>
  <c r="G65" i="1"/>
  <c r="G41" i="1"/>
  <c r="G42" i="1"/>
  <c r="G43" i="1"/>
  <c r="G44" i="1"/>
  <c r="G45" i="1"/>
  <c r="G46" i="1"/>
  <c r="G64" i="1"/>
  <c r="G94" i="1"/>
  <c r="G58" i="1"/>
  <c r="G59" i="1" s="1"/>
  <c r="F59" i="1"/>
  <c r="E59" i="1"/>
  <c r="F62" i="1" l="1"/>
  <c r="E62" i="1"/>
  <c r="G61" i="1"/>
  <c r="G62" i="1" s="1"/>
  <c r="G90" i="1" l="1"/>
  <c r="G70" i="1"/>
  <c r="G31" i="1"/>
  <c r="G32" i="1"/>
  <c r="G33" i="1"/>
  <c r="G34" i="1"/>
  <c r="G35" i="1"/>
  <c r="G36" i="1"/>
  <c r="G37" i="1"/>
  <c r="G38" i="1"/>
  <c r="G39" i="1"/>
  <c r="G40" i="1"/>
  <c r="F91" i="1"/>
  <c r="E91" i="1"/>
  <c r="F16" i="1"/>
  <c r="E16" i="1"/>
  <c r="G16" i="1"/>
  <c r="G91" i="1" l="1"/>
  <c r="E100" i="1"/>
  <c r="F66" i="1" l="1"/>
  <c r="G66" i="1"/>
  <c r="E66" i="1"/>
  <c r="E56" i="1"/>
  <c r="G49" i="1" l="1"/>
  <c r="E11" i="1"/>
  <c r="G10" i="1"/>
  <c r="G93" i="1" l="1"/>
  <c r="F56" i="1"/>
  <c r="G56" i="1" l="1"/>
  <c r="F11" i="1"/>
  <c r="G11" i="1" l="1"/>
  <c r="F50" i="1" l="1"/>
  <c r="E50" i="1"/>
  <c r="E101" i="1" s="1"/>
  <c r="G50" i="1" l="1"/>
  <c r="G100" i="1" l="1"/>
  <c r="G101" i="1" s="1"/>
  <c r="F100" i="1" l="1"/>
  <c r="F101" i="1" s="1"/>
  <c r="K101" i="1" l="1"/>
</calcChain>
</file>

<file path=xl/sharedStrings.xml><?xml version="1.0" encoding="utf-8"?>
<sst xmlns="http://schemas.openxmlformats.org/spreadsheetml/2006/main" count="387" uniqueCount="265">
  <si>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</si>
  <si>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</si>
  <si>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</si>
  <si>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</si>
  <si>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</si>
  <si>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</si>
  <si>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</si>
  <si>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</si>
  <si>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 xml:space="preserve">Победитель торгов 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</si>
  <si>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</si>
  <si>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</si>
  <si>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С.В. Акинцева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</si>
  <si>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</si>
  <si>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</si>
  <si>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</si>
  <si>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</si>
  <si>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</si>
  <si>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</si>
  <si>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 xml:space="preserve">    2-09-65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</si>
  <si>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</si>
  <si>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</si>
  <si>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</si>
  <si>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</si>
  <si>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</si>
  <si>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</si>
  <si>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Заявок нет</t>
  </si>
  <si>
    <t xml:space="preserve">т.к. не были заключены контракты по следующим процедурам:  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</si>
  <si>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</si>
  <si>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</si>
  <si>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</si>
  <si>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Главный распорядитель бюджетных средств – Управление по финансам администрации Озерского городского округа Челябинской области</t>
  </si>
  <si>
    <t>ВСЕГО по Управлению по финансам:</t>
  </si>
  <si>
    <t>Управление по финансам администрации Озерского городского округа Челябинской области</t>
  </si>
  <si>
    <t>Единственная заявка признана несоответствующей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</si>
  <si>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декабрь 2021 г. </t>
  </si>
  <si>
    <t>Приобретение жилого помещения (квартира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Озерском городском округе Челябинской области</t>
  </si>
  <si>
    <t>№ 55-09э/21/ Приобретение жилого помещения 36</t>
  </si>
  <si>
    <t>№ 56-09э/21/ Приобретение жилого помещения 37</t>
  </si>
  <si>
    <t>1) № 55-09э/21/ Приобретение жилого помещения 36;</t>
  </si>
  <si>
    <t>2) № 56-09э/21/ Приобретение жилого помещения 37;</t>
  </si>
  <si>
    <t>Орган, осуществляющий функции и полномочия учредителя – Управление культуры  администрации Озерского городского округа</t>
  </si>
  <si>
    <t>Муниципальное бюджетное учреждение Озерского городского округа «Парк Культуры и Отдыха»</t>
  </si>
  <si>
    <t>ВСЕГО по Управлению культуры администрации:</t>
  </si>
  <si>
    <t>Аттракцион надувной батут</t>
  </si>
  <si>
    <t>№2-67э/21/ Поставка батута</t>
  </si>
  <si>
    <t>3) №2-67э/21/ Поставка батута;</t>
  </si>
  <si>
    <t>Поставка офисных принадлежностей (магнитно-маркерная доска) для нужд администрации Озерского городского округа</t>
  </si>
  <si>
    <t>ПОЛЯКОВ ИГОРЬ БОРИСОВИЧ (единственная заявка)</t>
  </si>
  <si>
    <t>№ 48-13э/21/ Поставка офисных принадлежностей</t>
  </si>
  <si>
    <t>№ 53-13э/21/ Поставка фототехники</t>
  </si>
  <si>
    <t>№ 55-13э/21/ Поставка программного средства защиты 2</t>
  </si>
  <si>
    <t>№ 59-13э/21/ Поставка ноутбуков</t>
  </si>
  <si>
    <t>Поставка фототехники для нужд администрации Озерского городского округа</t>
  </si>
  <si>
    <t>ТЕРЕНТЬЕВ ИЛЬЯ НИКОЛАЕВИЧ (единственная заявка)</t>
  </si>
  <si>
    <t>Поставка программного продукта средства криптографической защиты информации ViPNet Client 4.x (КС2) для подключения к защищенной сети ViPNet органов исполнительной власти Челябинской области № 604</t>
  </si>
  <si>
    <t>ОБЩЕСТВО С ОГРАНИЧЕННОЙ ОТВЕТСТВЕННОСТЬЮ "ИТ ЭНИГМА" (единственная заявка)</t>
  </si>
  <si>
    <t>Поставка ноутбуков для нужд администрации Озерского городского округа</t>
  </si>
  <si>
    <t>ОБЩЕСТВО С ОГРАНИЧЕННОЙ ОТВЕТСТВЕННОСТЬЮ "ПРОФИТСФЕРА РЕГИОН" (единственная заявка)</t>
  </si>
  <si>
    <t>№ 58-13э/21/ Поставка автомобильных товаров</t>
  </si>
  <si>
    <t>Поставка автомобильных товаров (рукавицы для мытья и салфетки для протирки) для нужд администрации Озерского городского округа</t>
  </si>
  <si>
    <t>Поставка программного средства для защиты информации от несанкционированного доступа (передача права на использование программного обеспечения) для нужд администрации Озерского городского округа</t>
  </si>
  <si>
    <t>№ 60-13э/21/ Поставка программного средства защиты 3</t>
  </si>
  <si>
    <t>ОБЩЕСТВО С ОГРАНИЧЕННОЙ ОТВЕТСТВЕННОСТЬЮ "СТРАТЕГИЯ БЕЗОПАСНОСТИ" (единственная заявка)</t>
  </si>
  <si>
    <t>Поставка аккумуляторной батареи для ноутбука для нужд администрации Озерского городского округа</t>
  </si>
  <si>
    <t>№ 61-13э/21/ Поставка аккумуляторной батареи 2</t>
  </si>
  <si>
    <t>Изготовление и поставка жилетов для нужд администрации Озерского городского округа</t>
  </si>
  <si>
    <t>№ 64-13э/21/ Изготовление и поставка жилетов</t>
  </si>
  <si>
    <t>№ 66-13э/21/ Изготовление и поставка удостоверений</t>
  </si>
  <si>
    <t>МЕРКУЛОВ АНАТОЛИЙ НИКОЛАЕВИЧ  (единственная заявка)</t>
  </si>
  <si>
    <t>Изготовление и поставка удостоверений для нужд администрации Озерского городского округа</t>
  </si>
  <si>
    <t>№ 62-13э/21/ Услуги по медосмотру водителей 2</t>
  </si>
  <si>
    <t>№ 71-13э/21/ Услуги охраны 3</t>
  </si>
  <si>
    <t>Оказание услуг по проведению предрейсовых и послерейсовых медицинских осмотров (обследований) водителей автотранспортных средств</t>
  </si>
  <si>
    <t>ОБЩЕСТВО С ОГРАНИЧЕННОЙ ОТВЕТСТВЕННОСТЬЮ "ЮТА" (единственная заявка)</t>
  </si>
  <si>
    <t>Услуги охраны с использованием пульта централизованного наблюдения и принятия соответствующих мер реагирования на сигнальную информацию технических средств охраны в нежилых помещениях зданий администрации Озерского городского округа Челябинской области</t>
  </si>
  <si>
    <t>ОБЩЕСТВО С ОГРАНИЧЕННОЙ ОТВЕТСТВЕННОСТЬЮ ЧАСТНАЯ ОХРАННАЯ ОРГАНИЗАЦИЯ ВЕТЕРАНОВ ПРАВООХРАНИТЕЛЬНЫХ ОРГАНОВ "ЕДИНСТВО" (единственная заявка)</t>
  </si>
  <si>
    <t>№ 69-13э/21/ Услуги связи по передаче данных</t>
  </si>
  <si>
    <t>Услуги связи по передаче данных между территориально разнесенными объектами по виртуальной локальной сети связи</t>
  </si>
  <si>
    <t>ОБЩЕСТВО С ОГРАНИЧЕННОЙ ОТВЕТСТВЕННОСТЬЮ "ИНФОРМ-СЕРВИС" (единственная заявка)</t>
  </si>
  <si>
    <t>Веломобили</t>
  </si>
  <si>
    <t>ИВАНОВА ДАРЬЯ ИВАНОВНА (единственная заявка)</t>
  </si>
  <si>
    <t>№ 3-67э/21/ Поставка веломобилей</t>
  </si>
  <si>
    <t xml:space="preserve"> ГУРЗА ИЛЬЯ АЛЕКСАНДРОВИЧ (единственная заявка)</t>
  </si>
  <si>
    <t>№ 4-67э/21/ Поставка батута 2</t>
  </si>
  <si>
    <t>4) № 58-13э/21/ Поставка автомобильных товаров;</t>
  </si>
  <si>
    <t>Оказание услуг по сопровождению автоматизированных систем «АЦК – Финансы» и «АЦК – Планирование»</t>
  </si>
  <si>
    <t>ОБЩЕСТВО С ОГРАНИЧЕННОЙ ОТВЕТСТВЕННОСТЬЮ "БФТ-ПРОЕКТ" (единственная заявка)</t>
  </si>
  <si>
    <t>№ 6-01э/21/ Сопровождение автоматизированных систем 2</t>
  </si>
  <si>
    <t>№ 52-09э/21/ Приобретение жилого помещения 33</t>
  </si>
  <si>
    <t>№ 53-09э/21/ Приобретение жилого помещения 34</t>
  </si>
  <si>
    <t>№ 54-09э/21/ Приобретение жилого помещения 35</t>
  </si>
  <si>
    <t>Шашуро Ирина Сергеевна (единственная заявка)</t>
  </si>
  <si>
    <t>Управление капитального строительства и благоустройства администрации Озерского городского округа Челябинской области</t>
  </si>
  <si>
    <t>Выполнение работ, связанных с осуществлением регулярных перевозок пассажиров и багажа по муниципальному маршруту № 2 "площадь Курчатова - поселок № 2" на территории Озерского городского округа по регулируемому тарифу</t>
  </si>
  <si>
    <t>ТАЛАНИНА ИННА ЯКОВЛЕВНА (единственная заявка)</t>
  </si>
  <si>
    <t>№ 103-06э/21/ Пассажироперевозки М №2 (2)</t>
  </si>
  <si>
    <t>№ 38-13э/21/ Предоставление права на ОС в ред. № 2</t>
  </si>
  <si>
    <t>№ 47-13э/21/ Поставка накопителей</t>
  </si>
  <si>
    <t>№ 43-13э/21/ Поставка канцтоваров 3</t>
  </si>
  <si>
    <t>№ 44-13э/21/ Поставка канцтоваров 4</t>
  </si>
  <si>
    <t>Предоставление неисключительных прав на использование операционной системы для нужд администрации Озерского городского округа</t>
  </si>
  <si>
    <t>ОБЩЕСТВО С ОГРАНИЧЕННОЙ ОТВЕТСТВЕННОСТЬЮ "Ю-ТРЕЙД"</t>
  </si>
  <si>
    <t>Поставка твердотельных внутренних накопителей данных для нужд администрации Озерского городского округа</t>
  </si>
  <si>
    <t>ОБЩЕСТВО С ОГРАНИЧЕННОЙ ОТВЕТСТВЕННОСТЬЮ "ПРОФИТСФЕРА РЕГИОН"</t>
  </si>
  <si>
    <t>Поставка канцелярских принадлежностей (ножниц, канцелярских ножей и точилок) для нужд администрации Озерского городского округа</t>
  </si>
  <si>
    <t xml:space="preserve">ПОЛЯКОВ ИГОРЬ БОРИСОВИЧ  </t>
  </si>
  <si>
    <t>Поставка канцелярских принадлежностей (ручек, маркеров, карандашей и пр.) для нужд администрации Озерского городского округа</t>
  </si>
  <si>
    <t>Поставка многофункциональных печатающих устройств для нужд администрации Озерского городского округа</t>
  </si>
  <si>
    <t>ГАЛЕЕВ РАМИЛЬ РАФИСОВИЧ</t>
  </si>
  <si>
    <t>№ 56-13э/21/ Поставка МФУ 2</t>
  </si>
  <si>
    <t>№ 49-13э/21/ Поставка транспортных принадлежностей</t>
  </si>
  <si>
    <t>№ 52-13э/ Поставка батареек</t>
  </si>
  <si>
    <t>Поставка транспортных принадлежностей для нужд администрации Озерского городского округа</t>
  </si>
  <si>
    <t xml:space="preserve">ЧУПРУНОВА ВАЛЕНТИНА ВЛАДИМИРОВНА  </t>
  </si>
  <si>
    <t>Поставка батареек для нужд администрации Озерского городского округа</t>
  </si>
  <si>
    <t>ОБЩЕСТВО С ОГРАНИЧЕННОЙ ОТВЕТСТВЕННОСТЬЮ "АС-СЕРВИС"</t>
  </si>
  <si>
    <t>№ 51-13э/21/ Поставка комплектующих 2</t>
  </si>
  <si>
    <t>№ 57-13э/21/ Поставка МФУ 3</t>
  </si>
  <si>
    <t>Поставка комплектующих для вычислительной техники для нужд администрации Озерского городского округа</t>
  </si>
  <si>
    <t>ОБЩЕСТВО С ОГРАНИЧЕННОЙ ОТВЕТСТВЕННОСТЬЮ "УРАЛТЕХПОСТАВКА"</t>
  </si>
  <si>
    <t>Поставка многофункционального печатающего устройства для нужд администрации Озерского городского округа</t>
  </si>
  <si>
    <t xml:space="preserve">ОБЩЕСТВО С ОГРАНИЧЕННОЙ ОТВЕТСТВЕННОСТЬЮ "ПРОФИТСФЕРА РЕГИОН" </t>
  </si>
  <si>
    <t>№ 63-13э/21/ Поставка кресел 2</t>
  </si>
  <si>
    <t>Поставка офисных принадлежностей (кресло офисное) для нужд администрации Озерского городского округа</t>
  </si>
  <si>
    <t>ОБЩЕСТВО С ОГРАНИЧЕННОЙ ОТВЕТСТВЕННОСТЬЮ "ХЕВЕЛ ТЕХНОЛОДЖИ"</t>
  </si>
  <si>
    <t>№ 95-06э/21/ Поставка бумаги</t>
  </si>
  <si>
    <t>Поставка бумаги для офисной техники</t>
  </si>
  <si>
    <t>БРОЗДНЯКОВ АЛЕКСАНДР АНДРЕЕВИЧ</t>
  </si>
  <si>
    <t>Главный распорядитель бюджетных средств –  Собрание депутатов Озерского городского округа Челябинской области</t>
  </si>
  <si>
    <t>Собрание депутатов Озерского городского округа</t>
  </si>
  <si>
    <t>Бумага для печати</t>
  </si>
  <si>
    <t>ВСЕГО по Собранию депутатов:</t>
  </si>
  <si>
    <t>07.17.2021</t>
  </si>
  <si>
    <t>№1-81э/21/ Поставка бумаги</t>
  </si>
  <si>
    <t xml:space="preserve">ЧУПРУНОВА ВАЛЕНТИНА ВЛАДИМИРОВНА </t>
  </si>
  <si>
    <t xml:space="preserve">Главный распорядитель бюджетных средств, Орган, осуществляющий функции и полномочия учредителя – Управление архитектуры и градостроительства  </t>
  </si>
  <si>
    <t>Управление архитектуры и градостроительства администрации Озерского городского округа Челябинской области</t>
  </si>
  <si>
    <t>ВСЕГО по Управлению архитектуры и градостроительства:</t>
  </si>
  <si>
    <t>№ 1-08э/21/ Поставка бумаги</t>
  </si>
  <si>
    <t>Бумага печатная прочая</t>
  </si>
  <si>
    <t>ОБЩЕСТВО С ОГРАНИЧЕННОЙ ОТВЕТСТВЕННОСТЬЮ "М-ГРУПП"</t>
  </si>
  <si>
    <t>Муниципальное бюджетное дошкольное образовательное учреждение «Детский сад компенсирующего вида №43»</t>
  </si>
  <si>
    <t>Комплекты постельного белья</t>
  </si>
  <si>
    <t>ОБЩЕСТВО С ОГРАНИЧЕННОЙ ОТВЕТСТВЕННОСТЬЮ "СОДЕЙСТВИЕ"</t>
  </si>
  <si>
    <t>№ 7-24э/21/ Поставка белья</t>
  </si>
  <si>
    <t>№ 4-26э/21/ Поставка бумаги</t>
  </si>
  <si>
    <t>Муниципальное бюджетное дошкольное образовательное учреждение «Центр развития ребенка - детский сад №51»</t>
  </si>
  <si>
    <t>№ 18-85/э/21/ Кронирование тополей</t>
  </si>
  <si>
    <t>Выполнение работ по кронированию тополей на пляже «Молодежный»</t>
  </si>
  <si>
    <t>ДОБРЫНИН НИКОЛАЙ ГЕОРГИЕВИЧ</t>
  </si>
  <si>
    <t>№ 115-06э/21/ Поставка автомобиля</t>
  </si>
  <si>
    <t>Поставка автомобиля легкового</t>
  </si>
  <si>
    <t>ОБЩЕСТВО С ОГРАНИЧЕННОЙ ОТВЕТСТВЕННОСТЬЮ "САТУРН-2" (единственная заявка)</t>
  </si>
  <si>
    <t>№ 65-13э/21/ Изготовление и поставка листовок</t>
  </si>
  <si>
    <t>Изготовление и поставка листовок для нужд администрации Озерского городского округа</t>
  </si>
  <si>
    <t xml:space="preserve">МЕРКУЛОВ АНАТОЛИЙ НИКОЛАЕВИЧ  </t>
  </si>
  <si>
    <t>№ 70-13э/21/ Услуги охраны 2</t>
  </si>
  <si>
    <t>Оказание услуг по физической охране в нежилых помещениях зданий администрации Озерского городского округа Челябинской области на первое полугодие 2022 года</t>
  </si>
  <si>
    <t xml:space="preserve">ОБЩЕСТВО С ОГРАНИЧЕННОЙ ОТВЕТСТВЕННОСТЬЮ ЧАСТНАЯ ОХРАННАЯ ОРГАНИЗАЦИЯ ВЕТЕРАНОВ ПРАВООХРАНИТЕЛЬНЫХ ОРГАНОВ "ЕДИНСТВО"   </t>
  </si>
  <si>
    <t>№ 74-13э/21/ Поставка картриджей 3</t>
  </si>
  <si>
    <t>Поставка расходных материалов (картриджей) для офисной техники для нужд отдела ЗАГС администрации Озерского городского округа</t>
  </si>
  <si>
    <t>ОБЩЕСТВО С ОГРАНИЧЕННОЙ ОТВЕТСТВЕННОСТЬЮ "ГЕЛЬД-ТРЕЙД"</t>
  </si>
  <si>
    <t>№ 73-13э/21/ Поставка ГСМ 2</t>
  </si>
  <si>
    <t>Поставка автомобильного бензина Аи-95 c использованием топливных карт на 1-е полугодие 2022 года</t>
  </si>
  <si>
    <t>ОБЩЕСТВО С ОГРАНИЧЕННОЙ ОТВЕТСТВЕННОСТЬЮ ПРОИЗВОДСТВЕННОЕ ПРЕДПРИЯТИЕ "АГАТ"</t>
  </si>
  <si>
    <t>№ 68-13э/21/ Услуги доступа к сети Интернет</t>
  </si>
  <si>
    <t>Предоставление услуги доступа к информационным ресурсам сети «Интернет»</t>
  </si>
  <si>
    <t>ОБЩЕСТВО С ОГРАНИЧЕННОЙ ОТВЕТСТВЕННОСТЬЮ "ИНТЕРСВЯЗЬ-УРАЛ"</t>
  </si>
  <si>
    <t>№ 76-13э/21/ Система ГАРАНТ 2</t>
  </si>
  <si>
    <t>Оказание информационных услуг по сопровождению ранее установленных и используемых экземпляров справочно-правовой системы ГАРАНТ – «Гарант-Максимум (аэро)»</t>
  </si>
  <si>
    <t xml:space="preserve">КОЛОТИНСКИЙ ПАВЕЛ ЯКОВЛЕВИЧ  </t>
  </si>
  <si>
    <t>№ 20-85э/21/ Поставка линолеума</t>
  </si>
  <si>
    <t>Поставка линолеума</t>
  </si>
  <si>
    <t>ОБЩЕСТВО С ОГРАНИЧЕННОЙ ОТВЕТСТВЕННОСТЬЮ "ТРОЙКА"</t>
  </si>
  <si>
    <t>Выполнение кадастровых работ по образованию земельных участков на территории Озерского городского округа Челябинской области</t>
  </si>
  <si>
    <t>КОБЕЛЕВ АЛЕКСАНДР НИКОЛАЕВИЧ</t>
  </si>
  <si>
    <t>№ 50-09э/21/ Кадастровые работы 7</t>
  </si>
  <si>
    <t>Приобретение жилого помещения (квартира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городе Челябинске</t>
  </si>
  <si>
    <t xml:space="preserve">Зорина Наталья Владимировна   </t>
  </si>
  <si>
    <t>№ 51-09э/21/ Приобретение жилого помещения 32</t>
  </si>
  <si>
    <t>№ 8-30э/21/ Поставка молока 2</t>
  </si>
  <si>
    <t>№ 9-30э/21/ Поставка фруктов 2</t>
  </si>
  <si>
    <t>№ 10-30э/21/ Поставка овощей 2</t>
  </si>
  <si>
    <t>Муниципальное бюджетное дошкольное образовательное учреждение «Центр развития ребенка - детский сад №58 «Жемчужинка»</t>
  </si>
  <si>
    <t>Поставка молока питьевого пастеризованного и молочной продукции для нужд МБДОУ ЦРР ДС №58</t>
  </si>
  <si>
    <t>КАЛАШНИК ЕЛЕНА СЕРГЕЕВНА</t>
  </si>
  <si>
    <t>Поставка свежих фруктов для нужд МБДОУ ЦРР ДС №58</t>
  </si>
  <si>
    <t>ОБЩЕСТВО С ОГРАНИЧЕННОЙ ОТВЕТСТВЕННОСТЬЮ "НЕЗАБУДКА"</t>
  </si>
  <si>
    <t>Поставка свежих овощей для нужд МБДОУ ЦРР ДС №58</t>
  </si>
  <si>
    <t>№ 6-30э/21/ Поставка рыбы 2</t>
  </si>
  <si>
    <t>№ 7-30э/21/ Поставка мяса 2</t>
  </si>
  <si>
    <t>Поставка рыбы морской мороженой (минтай и треска) для нужд МБДОУ ЦРР ДС №58</t>
  </si>
  <si>
    <t>Миронова Галина Николаевна</t>
  </si>
  <si>
    <t>Поставка мяса (говядина) и печени говяжьей для нужд МБДОУ ЦРР ДС №58</t>
  </si>
  <si>
    <t>ОБЩЕСТВО С ОГРАНИЧЕННОЙ ОТВЕТСТВЕННОСТЬЮ ТОРГОВЫЙ ДОМ "ЯНТАРНОЕ СЕМЕЧКО"</t>
  </si>
  <si>
    <t>Орган, осуществляющий функции и полномочия учредителя – Управление социальной защиты населения</t>
  </si>
  <si>
    <t>ВСЕГО по Управлению социальной защиты населения:</t>
  </si>
  <si>
    <t>Муниципальное бюджетное учреждение социального обслуживания «Центр помощи детям-сиротам и детям, оставшимся без попечения родителей» Озерского городского округа</t>
  </si>
  <si>
    <t>Услуги охраны</t>
  </si>
  <si>
    <t>№ 2-60э/21/ Услуги охраны</t>
  </si>
  <si>
    <t>ОБЩЕСТВО С ОГРАНИЧЕННОЙ ОТВЕТСТВЕННОСТЬЮ ЧАСТНАЯ ОХРАННАЯ ОРГАНИЗАЦИЯ ВЕТЕРАНОВ ПРАВООХРАНИТЕЛЬНЫХ ОРГАНОВ "ЕДИНСТВО"</t>
  </si>
  <si>
    <t>№ 96-06э/21/ Содержание сетей НО</t>
  </si>
  <si>
    <t>№ 99-06э/21/ Содержание территорий скверов 2</t>
  </si>
  <si>
    <t>Выполнение работ по содержанию и ремонту сетей наружного освещения на территории Озерского городского округа: г. Озерск, поселок № 2 и деревня Новая Теча</t>
  </si>
  <si>
    <t>ГОНЧАРОВ НИКИТА ВАЛЕНТИНОВИЧ</t>
  </si>
  <si>
    <t>Выполнение работ по содержанию территорий скверов в г. Озерске</t>
  </si>
  <si>
    <t>ДОБРЫНИНА ЮЛИЯ АНАТОЛЬЕВНА</t>
  </si>
  <si>
    <t>Выполнение работ по техническому обслуживанию охранно-пожарной сигнализации в административных зданиях администрации Озерского городского округа Челябинской области</t>
  </si>
  <si>
    <t>№ 75-13э/21/ То пожарной сигнализации</t>
  </si>
  <si>
    <t>ОБЩЕСТВО С ОГРАНИЧЕННОЙ ОТВЕТСТВЕННОСТЬЮ ЧАСТНОЕ ОХРАННОЕ ПРЕДПРИЯТИЕ "ПРОТЕКТ"</t>
  </si>
  <si>
    <t>№ 72-13э/21/ ТО охранной сигнализации</t>
  </si>
  <si>
    <t>Выполнение работ по техническому обслуживанию охранной сигнализации в административных зданиях администрации Озерского городского округа Челябинской области</t>
  </si>
  <si>
    <t>№ 100-06э/21/ Содержание загородных дорог 3</t>
  </si>
  <si>
    <t>№ 101-06э/21/ Содержание городских дорог 5</t>
  </si>
  <si>
    <t>№ 102-06э/21/ Содержание городских дорог 6</t>
  </si>
  <si>
    <t>№ 104-06э/21/ Пассажироперевозки М №271 (3)</t>
  </si>
  <si>
    <t>№ 105-06э/21/ Пассажироперевозки М №272 (3)</t>
  </si>
  <si>
    <t>Выполнение работ по содержанию объектов загородных автомобильных дорог Озерского городского округа</t>
  </si>
  <si>
    <t xml:space="preserve"> ВОСТРЯКОВА МАРИНА ВАСИЛЬЕВНА</t>
  </si>
  <si>
    <t>Выполнение работ по содержанию объектов улично-дорожной сети г. Озерска</t>
  </si>
  <si>
    <t>Выполнение работ связанных с осуществлением регулярных перевозок пассажиров и багажа по муниципальному маршруту № 272 «г. Озерск – ст. Бижеляк» на территории Озерского городского округа по регулируемому тарифу</t>
  </si>
  <si>
    <t>ОБЩЕСТВО С ОГРАНИЧЕННОЙ ОТВЕТСТВЕННОСТЬЮ "ТК "ОЗЕРСКИЙ ЭКСПРЕСС"</t>
  </si>
  <si>
    <t>Выполнение работ, связанных с осуществлением регулярных перевозок пассажиров и багажа по муниципальному маршруту № 271 "г. Озерск - пос. Метлино" на территории Озерского городского округа по регулируемому тарифу</t>
  </si>
  <si>
    <t>№ 106-06э/21/ Содержание дорог пос. №2 (3)</t>
  </si>
  <si>
    <t>№ 107-06э/21/ Содержание дорог п. Новогорный 3</t>
  </si>
  <si>
    <t>№ 108-06э/21/ Содержание дорог п.Метлино 3</t>
  </si>
  <si>
    <t>№ 109-06э/21/ Пассажироперевозки М №4 (2)</t>
  </si>
  <si>
    <t>№ 110-06э/21/ Пассажироперевозки М №12 (2)</t>
  </si>
  <si>
    <t>№ 111-06э/21/ Пассажироперевозки М №1 (2)</t>
  </si>
  <si>
    <t>№ 112-06э/21/ Содержание светофорных объектов</t>
  </si>
  <si>
    <t>№ 114-06э/21/ Пассажироперевозки М №55 (2)</t>
  </si>
  <si>
    <t>Выполнение работ, связанных с осуществлением регулярных перевозок пассажиров и багажа по муниципальному маршруту № 12 «ДК им. Пушкина – магазин «Электроника» на территории Озерского городского округа по регулируемому тарифу</t>
  </si>
  <si>
    <t>ТАЛАНИНА ИННА ЯКОВЛЕВНА</t>
  </si>
  <si>
    <t>Выполнение работ по содержанию объектов улично-дорожной сети пос. Метлино</t>
  </si>
  <si>
    <t>ВОСТРЯКОВА МАРИНА ВАСИЛЬЕВНА</t>
  </si>
  <si>
    <t>Выполнение работ, связанных с осуществлением регулярных перевозок пассажиров и багажа по муниципальному маршруту № 1 «ДК «Маяк» – бульвар Гайдара, 18» на территории Озерского городского округа по регулируемому тарифу</t>
  </si>
  <si>
    <t>Выполнение работ по содержанию объектов улично-дорожной сети г. Озерска (светофорные объекты)</t>
  </si>
  <si>
    <t>Выполнение работ, связанных с осуществлением регулярных перевозок пассажиров и багажа по муниципальному маршруту № 4 "КПП № 2 – КПП № 4" на территории Озерского городского округа по регулируемому тарифу</t>
  </si>
  <si>
    <t>Выполнение работ по содержанию объектов улично-дорожной сети поселка № 2</t>
  </si>
  <si>
    <t>Выполнение работ по содержанию объектов улично-дорожной сети пос. Новогорный, пос. Бижеляк, д. Селезни, автомобильной дороги пос. Новогорный - пос. Бижеляк</t>
  </si>
  <si>
    <t>МУНИЦИПАЛЬНОЕ МНОГООТРАСЛЕВОЕ УНИТАРНОЕ ПРЕДПРИЯТИЕ ЖИЛИЩНО-КОММУНАЛЬНОГО ХОЗЯЙСТВА ПОС. НОВОГОРНЫЙ</t>
  </si>
  <si>
    <t>Выполнение работ, связанных с осуществлением регулярных перевозок пассажиров и багажа по муниципальному маршруту № 55 «ДК. «Маяк» - КПП-2» на территории Озерского городского округа по регулируемому тарифу</t>
  </si>
  <si>
    <t xml:space="preserve">ОБЩЕСТВО С ОГРАНИЧЕННОЙ ОТВЕТСТВЕННОСТЬЮ "ЧИСТЫЙ ГОРОД" </t>
  </si>
  <si>
    <t>№ 97-06э/21/ Cодержание игровой площадки 2</t>
  </si>
  <si>
    <t>№ 98-06э/21/ Cодержание игровых площадок 2</t>
  </si>
  <si>
    <t>№ 116-06э/21/ Содержание территорий кладбищ 2</t>
  </si>
  <si>
    <t>№ 117-06э/21/ Содержание территории кладбища</t>
  </si>
  <si>
    <t>№ 113-06э/21/ Содержание незакрепленных территорий</t>
  </si>
  <si>
    <t>№ 77-13э/21/ Уборка территории 2</t>
  </si>
  <si>
    <t xml:space="preserve">Выполнение работ по содержанию территории кладбища 
</t>
  </si>
  <si>
    <t xml:space="preserve"> ШМАКОВА УЛЬЯНА СЕРГЕЕВНА (единственная заявка)</t>
  </si>
  <si>
    <t>Выполнение работ по содержанию детских игровых площадок в г. Озерске</t>
  </si>
  <si>
    <t xml:space="preserve"> ОБЩЕСТВО С ОГРАНИЧЕННОЙ ОТВЕТСТВЕННОСТЬЮ "СПЕЦТЕХПЛЮС" (единственная заявка)</t>
  </si>
  <si>
    <t>Выполнение работ по содержанию детской игровой площадки в пос. Новогорный</t>
  </si>
  <si>
    <t>Выполнение работ по содержанию территории кладбищ г. Озерска</t>
  </si>
  <si>
    <t xml:space="preserve">Губайдуллин Дим Владимирович  </t>
  </si>
  <si>
    <t>Выполнение работ по содержанию незакрепленных территорий г. Озерска</t>
  </si>
  <si>
    <t>ОБЩЕСТВО С ОГРАНИЧЕННОЙ ОТВЕТСТВЕННОСТЬЮ "СПЕЦТЕХПЛЮС"</t>
  </si>
  <si>
    <t>Оказание услуг по уборке территории, прилегающей к зданиям администрации Озерского городского округа Челябинской области</t>
  </si>
  <si>
    <t>Все заявки признаны не соответствующими</t>
  </si>
  <si>
    <t>Поставка электротоваров для нужд администрации Озерского городского округа</t>
  </si>
  <si>
    <t>5) № 50-13э/21/Поставка электротоваров.</t>
  </si>
  <si>
    <t>№ 50-13э/21/ Поставка электротоваров</t>
  </si>
  <si>
    <t>ОБЩЕСТВО С ОГРАНИЧЕННОЙ ОТВЕТСТВЕННОСТЬЮ " ТРАНСПОРТНАЯ КОМПАНИЯ "ЧИСТЫЙ ГОРОД"</t>
  </si>
  <si>
    <t>Сумма заключенных контрактов меньше суммы начальных максимальных цен контрактов на 2 568 709,17 без учета экономии (12 097 091,83),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</si>
</sst>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topLeftCell="A97" zoomScale="110" zoomScaleNormal="110" workbookViewId="0">
      <selection activeCell="H105" sqref="H105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38" t="s">
        <v>34</v>
      </c>
      <c r="B1" s="38"/>
      <c r="C1" s="38"/>
      <c r="D1" s="38"/>
      <c r="E1" s="38"/>
      <c r="F1" s="38"/>
      <c r="G1" s="38"/>
      <c r="H1" s="38"/>
      <c r="I1" s="38"/>
    </row>
    <row r="2" spans="1:9" ht="46.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8</v>
      </c>
    </row>
    <row r="3" spans="1:9" ht="21.75" customHeight="1" x14ac:dyDescent="0.25">
      <c r="A3" s="42" t="s">
        <v>19</v>
      </c>
      <c r="B3" s="43"/>
      <c r="C3" s="43"/>
      <c r="D3" s="43"/>
      <c r="E3" s="43"/>
      <c r="F3" s="43"/>
      <c r="G3" s="43"/>
      <c r="H3" s="43"/>
      <c r="I3" s="44"/>
    </row>
    <row r="4" spans="1:9" ht="117.75" customHeight="1" x14ac:dyDescent="0.25">
      <c r="A4" s="3">
        <v>1</v>
      </c>
      <c r="B4" s="26" t="s">
        <v>36</v>
      </c>
      <c r="C4" s="26" t="s">
        <v>21</v>
      </c>
      <c r="D4" s="27" t="s">
        <v>35</v>
      </c>
      <c r="E4" s="27">
        <v>1118138.3400000001</v>
      </c>
      <c r="F4" s="7" t="s">
        <v>12</v>
      </c>
      <c r="G4" s="7" t="s">
        <v>12</v>
      </c>
      <c r="H4" s="9">
        <v>44545</v>
      </c>
      <c r="I4" s="10" t="s">
        <v>25</v>
      </c>
    </row>
    <row r="5" spans="1:9" ht="117.75" customHeight="1" x14ac:dyDescent="0.25">
      <c r="A5" s="3">
        <v>2</v>
      </c>
      <c r="B5" s="26" t="s">
        <v>37</v>
      </c>
      <c r="C5" s="26" t="s">
        <v>21</v>
      </c>
      <c r="D5" s="27" t="s">
        <v>35</v>
      </c>
      <c r="E5" s="27">
        <v>976932.46</v>
      </c>
      <c r="F5" s="7" t="s">
        <v>12</v>
      </c>
      <c r="G5" s="7" t="s">
        <v>12</v>
      </c>
      <c r="H5" s="9">
        <v>44545</v>
      </c>
      <c r="I5" s="10" t="s">
        <v>25</v>
      </c>
    </row>
    <row r="6" spans="1:9" ht="117.75" customHeight="1" x14ac:dyDescent="0.25">
      <c r="A6" s="3">
        <v>3</v>
      </c>
      <c r="B6" s="26" t="s">
        <v>88</v>
      </c>
      <c r="C6" s="26" t="s">
        <v>21</v>
      </c>
      <c r="D6" s="27" t="s">
        <v>35</v>
      </c>
      <c r="E6" s="27">
        <v>1118138.3400000001</v>
      </c>
      <c r="F6" s="27">
        <v>1118138.3400000001</v>
      </c>
      <c r="G6" s="7" t="s">
        <v>12</v>
      </c>
      <c r="H6" s="9">
        <v>44545</v>
      </c>
      <c r="I6" s="10" t="s">
        <v>91</v>
      </c>
    </row>
    <row r="7" spans="1:9" ht="117.75" customHeight="1" x14ac:dyDescent="0.25">
      <c r="A7" s="3">
        <v>4</v>
      </c>
      <c r="B7" s="26" t="s">
        <v>89</v>
      </c>
      <c r="C7" s="26" t="s">
        <v>21</v>
      </c>
      <c r="D7" s="27" t="s">
        <v>35</v>
      </c>
      <c r="E7" s="27">
        <v>1118138.3400000001</v>
      </c>
      <c r="F7" s="27">
        <v>1118138.3400000001</v>
      </c>
      <c r="G7" s="7" t="s">
        <v>12</v>
      </c>
      <c r="H7" s="9">
        <v>44545</v>
      </c>
      <c r="I7" s="10" t="s">
        <v>91</v>
      </c>
    </row>
    <row r="8" spans="1:9" ht="117.75" customHeight="1" x14ac:dyDescent="0.25">
      <c r="A8" s="3">
        <v>5</v>
      </c>
      <c r="B8" s="26" t="s">
        <v>90</v>
      </c>
      <c r="C8" s="26" t="s">
        <v>21</v>
      </c>
      <c r="D8" s="27" t="s">
        <v>35</v>
      </c>
      <c r="E8" s="27">
        <v>1118138.3400000001</v>
      </c>
      <c r="F8" s="27">
        <v>1118138.3400000001</v>
      </c>
      <c r="G8" s="7" t="s">
        <v>12</v>
      </c>
      <c r="H8" s="9">
        <v>44545</v>
      </c>
      <c r="I8" s="10" t="s">
        <v>91</v>
      </c>
    </row>
    <row r="9" spans="1:9" ht="105.75" customHeight="1" x14ac:dyDescent="0.25">
      <c r="A9" s="3">
        <v>6</v>
      </c>
      <c r="B9" s="26" t="s">
        <v>176</v>
      </c>
      <c r="C9" s="26" t="s">
        <v>21</v>
      </c>
      <c r="D9" s="27" t="s">
        <v>174</v>
      </c>
      <c r="E9" s="27">
        <v>249592.37</v>
      </c>
      <c r="F9" s="27">
        <v>92583.84</v>
      </c>
      <c r="G9" s="8">
        <f t="shared" ref="G9:G10" si="0">E9-F9</f>
        <v>157008.53</v>
      </c>
      <c r="H9" s="9">
        <v>44544</v>
      </c>
      <c r="I9" s="10" t="s">
        <v>175</v>
      </c>
    </row>
    <row r="10" spans="1:9" ht="104.25" customHeight="1" x14ac:dyDescent="0.25">
      <c r="A10" s="3">
        <v>7</v>
      </c>
      <c r="B10" s="26" t="s">
        <v>179</v>
      </c>
      <c r="C10" s="26" t="s">
        <v>21</v>
      </c>
      <c r="D10" s="27" t="s">
        <v>177</v>
      </c>
      <c r="E10" s="27">
        <v>1545074.19</v>
      </c>
      <c r="F10" s="27">
        <v>1328763.3600000001</v>
      </c>
      <c r="G10" s="8">
        <f t="shared" si="0"/>
        <v>216310.82999999984</v>
      </c>
      <c r="H10" s="9">
        <v>44546</v>
      </c>
      <c r="I10" s="10" t="s">
        <v>178</v>
      </c>
    </row>
    <row r="11" spans="1:9" ht="21.75" customHeight="1" x14ac:dyDescent="0.25">
      <c r="A11" s="45" t="s">
        <v>20</v>
      </c>
      <c r="B11" s="46"/>
      <c r="C11" s="46"/>
      <c r="D11" s="47"/>
      <c r="E11" s="24">
        <f>SUM(E4:E10)</f>
        <v>7244152.3800000008</v>
      </c>
      <c r="F11" s="24">
        <f>SUM(F4:F10)</f>
        <v>4775762.2200000007</v>
      </c>
      <c r="G11" s="24">
        <f>SUM(G4:G10)</f>
        <v>373319.35999999987</v>
      </c>
      <c r="H11" s="1"/>
      <c r="I11" s="10"/>
    </row>
    <row r="12" spans="1:9" ht="21.75" customHeight="1" x14ac:dyDescent="0.25">
      <c r="A12" s="42" t="s">
        <v>40</v>
      </c>
      <c r="B12" s="43"/>
      <c r="C12" s="43"/>
      <c r="D12" s="43"/>
      <c r="E12" s="43"/>
      <c r="F12" s="43"/>
      <c r="G12" s="43"/>
      <c r="H12" s="43"/>
      <c r="I12" s="44"/>
    </row>
    <row r="13" spans="1:9" ht="94.5" customHeight="1" x14ac:dyDescent="0.25">
      <c r="A13" s="3">
        <v>8</v>
      </c>
      <c r="B13" s="26" t="s">
        <v>44</v>
      </c>
      <c r="C13" s="26" t="s">
        <v>41</v>
      </c>
      <c r="D13" s="7" t="s">
        <v>43</v>
      </c>
      <c r="E13" s="8">
        <v>405000</v>
      </c>
      <c r="F13" s="7" t="s">
        <v>12</v>
      </c>
      <c r="G13" s="7" t="s">
        <v>12</v>
      </c>
      <c r="H13" s="9">
        <v>44531</v>
      </c>
      <c r="I13" s="10" t="s">
        <v>25</v>
      </c>
    </row>
    <row r="14" spans="1:9" ht="94.5" customHeight="1" x14ac:dyDescent="0.25">
      <c r="A14" s="3">
        <v>9</v>
      </c>
      <c r="B14" s="26" t="s">
        <v>81</v>
      </c>
      <c r="C14" s="26" t="s">
        <v>41</v>
      </c>
      <c r="D14" s="7" t="s">
        <v>79</v>
      </c>
      <c r="E14" s="8">
        <v>302763</v>
      </c>
      <c r="F14" s="8">
        <v>302763</v>
      </c>
      <c r="G14" s="7" t="s">
        <v>12</v>
      </c>
      <c r="H14" s="9">
        <v>44537</v>
      </c>
      <c r="I14" s="10" t="s">
        <v>80</v>
      </c>
    </row>
    <row r="15" spans="1:9" ht="92.25" customHeight="1" x14ac:dyDescent="0.25">
      <c r="A15" s="3">
        <v>10</v>
      </c>
      <c r="B15" s="26" t="s">
        <v>83</v>
      </c>
      <c r="C15" s="26" t="s">
        <v>41</v>
      </c>
      <c r="D15" s="7" t="s">
        <v>43</v>
      </c>
      <c r="E15" s="8">
        <v>405000</v>
      </c>
      <c r="F15" s="8">
        <v>405000</v>
      </c>
      <c r="G15" s="7" t="s">
        <v>12</v>
      </c>
      <c r="H15" s="9">
        <v>44540</v>
      </c>
      <c r="I15" s="10" t="s">
        <v>82</v>
      </c>
    </row>
    <row r="16" spans="1:9" ht="21.75" customHeight="1" x14ac:dyDescent="0.25">
      <c r="A16" s="45" t="s">
        <v>42</v>
      </c>
      <c r="B16" s="46"/>
      <c r="C16" s="46"/>
      <c r="D16" s="47"/>
      <c r="E16" s="30">
        <f>SUM(E13:E15)</f>
        <v>1112763</v>
      </c>
      <c r="F16" s="30">
        <f t="shared" ref="F16:G16" si="1">SUM(F13:F15)</f>
        <v>707763</v>
      </c>
      <c r="G16" s="30">
        <f t="shared" si="1"/>
        <v>0</v>
      </c>
      <c r="H16" s="31"/>
      <c r="I16" s="32"/>
    </row>
    <row r="17" spans="1:9" ht="21.75" customHeight="1" x14ac:dyDescent="0.25">
      <c r="A17" s="42" t="s">
        <v>22</v>
      </c>
      <c r="B17" s="43"/>
      <c r="C17" s="43"/>
      <c r="D17" s="43"/>
      <c r="E17" s="43"/>
      <c r="F17" s="43"/>
      <c r="G17" s="43"/>
      <c r="H17" s="43"/>
      <c r="I17" s="44"/>
    </row>
    <row r="18" spans="1:9" ht="68.25" customHeight="1" x14ac:dyDescent="0.25">
      <c r="A18" s="3">
        <v>11</v>
      </c>
      <c r="B18" s="7" t="s">
        <v>48</v>
      </c>
      <c r="C18" s="7" t="s">
        <v>23</v>
      </c>
      <c r="D18" s="8" t="s">
        <v>46</v>
      </c>
      <c r="E18" s="8">
        <v>5129.26</v>
      </c>
      <c r="F18" s="8">
        <v>5129.26</v>
      </c>
      <c r="G18" s="7" t="s">
        <v>12</v>
      </c>
      <c r="H18" s="9">
        <v>44532</v>
      </c>
      <c r="I18" s="10" t="s">
        <v>47</v>
      </c>
    </row>
    <row r="19" spans="1:9" ht="66.75" customHeight="1" x14ac:dyDescent="0.25">
      <c r="A19" s="3">
        <v>12</v>
      </c>
      <c r="B19" s="7" t="s">
        <v>49</v>
      </c>
      <c r="C19" s="7" t="s">
        <v>23</v>
      </c>
      <c r="D19" s="8" t="s">
        <v>52</v>
      </c>
      <c r="E19" s="8">
        <v>262556.68</v>
      </c>
      <c r="F19" s="8">
        <v>262556.68</v>
      </c>
      <c r="G19" s="7" t="s">
        <v>12</v>
      </c>
      <c r="H19" s="9">
        <v>44536</v>
      </c>
      <c r="I19" s="10" t="s">
        <v>53</v>
      </c>
    </row>
    <row r="20" spans="1:9" ht="92.25" customHeight="1" x14ac:dyDescent="0.25">
      <c r="A20" s="3">
        <v>13</v>
      </c>
      <c r="B20" s="7" t="s">
        <v>50</v>
      </c>
      <c r="C20" s="7" t="s">
        <v>23</v>
      </c>
      <c r="D20" s="8" t="s">
        <v>54</v>
      </c>
      <c r="E20" s="8">
        <v>133600.04999999999</v>
      </c>
      <c r="F20" s="8">
        <v>133600.04999999999</v>
      </c>
      <c r="G20" s="7" t="s">
        <v>12</v>
      </c>
      <c r="H20" s="9">
        <v>44536</v>
      </c>
      <c r="I20" s="10" t="s">
        <v>55</v>
      </c>
    </row>
    <row r="21" spans="1:9" ht="105" customHeight="1" x14ac:dyDescent="0.25">
      <c r="A21" s="3">
        <v>14</v>
      </c>
      <c r="B21" s="7" t="s">
        <v>51</v>
      </c>
      <c r="C21" s="7" t="s">
        <v>23</v>
      </c>
      <c r="D21" s="8" t="s">
        <v>56</v>
      </c>
      <c r="E21" s="8">
        <v>309690</v>
      </c>
      <c r="F21" s="8">
        <v>309690</v>
      </c>
      <c r="G21" s="7" t="s">
        <v>12</v>
      </c>
      <c r="H21" s="9">
        <v>44536</v>
      </c>
      <c r="I21" s="10" t="s">
        <v>57</v>
      </c>
    </row>
    <row r="22" spans="1:9" ht="69" customHeight="1" x14ac:dyDescent="0.25">
      <c r="A22" s="3">
        <v>15</v>
      </c>
      <c r="B22" s="7" t="s">
        <v>58</v>
      </c>
      <c r="C22" s="7" t="s">
        <v>23</v>
      </c>
      <c r="D22" s="8" t="s">
        <v>59</v>
      </c>
      <c r="E22" s="8">
        <v>9120</v>
      </c>
      <c r="F22" s="7" t="s">
        <v>12</v>
      </c>
      <c r="G22" s="7" t="s">
        <v>12</v>
      </c>
      <c r="H22" s="9">
        <v>44537</v>
      </c>
      <c r="I22" s="10" t="s">
        <v>33</v>
      </c>
    </row>
    <row r="23" spans="1:9" ht="69" customHeight="1" x14ac:dyDescent="0.25">
      <c r="A23" s="3">
        <v>16</v>
      </c>
      <c r="B23" s="7" t="s">
        <v>262</v>
      </c>
      <c r="C23" s="7" t="s">
        <v>23</v>
      </c>
      <c r="D23" s="8" t="s">
        <v>260</v>
      </c>
      <c r="E23" s="8">
        <v>59518.37</v>
      </c>
      <c r="F23" s="7" t="s">
        <v>12</v>
      </c>
      <c r="G23" s="7" t="s">
        <v>12</v>
      </c>
      <c r="H23" s="9">
        <v>44538</v>
      </c>
      <c r="I23" s="10" t="s">
        <v>259</v>
      </c>
    </row>
    <row r="24" spans="1:9" ht="92.25" customHeight="1" x14ac:dyDescent="0.25">
      <c r="A24" s="3">
        <v>17</v>
      </c>
      <c r="B24" s="7" t="s">
        <v>61</v>
      </c>
      <c r="C24" s="7" t="s">
        <v>23</v>
      </c>
      <c r="D24" s="8" t="s">
        <v>60</v>
      </c>
      <c r="E24" s="8">
        <v>429410</v>
      </c>
      <c r="F24" s="8">
        <v>429410</v>
      </c>
      <c r="G24" s="7" t="s">
        <v>12</v>
      </c>
      <c r="H24" s="9">
        <v>44538</v>
      </c>
      <c r="I24" s="10" t="s">
        <v>62</v>
      </c>
    </row>
    <row r="25" spans="1:9" ht="104.25" customHeight="1" x14ac:dyDescent="0.25">
      <c r="A25" s="3">
        <v>18</v>
      </c>
      <c r="B25" s="7" t="s">
        <v>64</v>
      </c>
      <c r="C25" s="7" t="s">
        <v>23</v>
      </c>
      <c r="D25" s="8" t="s">
        <v>63</v>
      </c>
      <c r="E25" s="8">
        <v>4455</v>
      </c>
      <c r="F25" s="8">
        <v>4455</v>
      </c>
      <c r="G25" s="7" t="s">
        <v>12</v>
      </c>
      <c r="H25" s="9">
        <v>44539</v>
      </c>
      <c r="I25" s="10" t="s">
        <v>57</v>
      </c>
    </row>
    <row r="26" spans="1:9" ht="68.25" customHeight="1" x14ac:dyDescent="0.25">
      <c r="A26" s="3">
        <v>19</v>
      </c>
      <c r="B26" s="7" t="s">
        <v>66</v>
      </c>
      <c r="C26" s="7" t="s">
        <v>23</v>
      </c>
      <c r="D26" s="8" t="s">
        <v>65</v>
      </c>
      <c r="E26" s="8">
        <v>14650.05</v>
      </c>
      <c r="F26" s="8">
        <v>14650.05</v>
      </c>
      <c r="G26" s="7" t="s">
        <v>12</v>
      </c>
      <c r="H26" s="9">
        <v>44543</v>
      </c>
      <c r="I26" s="10" t="s">
        <v>68</v>
      </c>
    </row>
    <row r="27" spans="1:9" ht="66.75" customHeight="1" x14ac:dyDescent="0.25">
      <c r="A27" s="3">
        <v>20</v>
      </c>
      <c r="B27" s="7" t="s">
        <v>67</v>
      </c>
      <c r="C27" s="7" t="s">
        <v>23</v>
      </c>
      <c r="D27" s="8" t="s">
        <v>69</v>
      </c>
      <c r="E27" s="8">
        <v>4833.43</v>
      </c>
      <c r="F27" s="8">
        <v>4833.43</v>
      </c>
      <c r="G27" s="7" t="s">
        <v>12</v>
      </c>
      <c r="H27" s="9">
        <v>44543</v>
      </c>
      <c r="I27" s="10" t="s">
        <v>68</v>
      </c>
    </row>
    <row r="28" spans="1:9" ht="80.25" customHeight="1" x14ac:dyDescent="0.25">
      <c r="A28" s="3">
        <v>21</v>
      </c>
      <c r="B28" s="7" t="s">
        <v>70</v>
      </c>
      <c r="C28" s="7" t="s">
        <v>23</v>
      </c>
      <c r="D28" s="8" t="s">
        <v>72</v>
      </c>
      <c r="E28" s="8">
        <v>248859</v>
      </c>
      <c r="F28" s="8">
        <v>248859</v>
      </c>
      <c r="G28" s="7" t="s">
        <v>12</v>
      </c>
      <c r="H28" s="9">
        <v>44544</v>
      </c>
      <c r="I28" s="10" t="s">
        <v>73</v>
      </c>
    </row>
    <row r="29" spans="1:9" ht="159" customHeight="1" x14ac:dyDescent="0.25">
      <c r="A29" s="3">
        <v>22</v>
      </c>
      <c r="B29" s="7" t="s">
        <v>71</v>
      </c>
      <c r="C29" s="7" t="s">
        <v>23</v>
      </c>
      <c r="D29" s="8" t="s">
        <v>74</v>
      </c>
      <c r="E29" s="8">
        <v>518328</v>
      </c>
      <c r="F29" s="8">
        <v>518328</v>
      </c>
      <c r="G29" s="7" t="s">
        <v>12</v>
      </c>
      <c r="H29" s="9">
        <v>44544</v>
      </c>
      <c r="I29" s="10" t="s">
        <v>75</v>
      </c>
    </row>
    <row r="30" spans="1:9" ht="92.25" customHeight="1" x14ac:dyDescent="0.25">
      <c r="A30" s="3">
        <v>23</v>
      </c>
      <c r="B30" s="7" t="s">
        <v>76</v>
      </c>
      <c r="C30" s="7" t="s">
        <v>23</v>
      </c>
      <c r="D30" s="8" t="s">
        <v>77</v>
      </c>
      <c r="E30" s="8">
        <v>228000</v>
      </c>
      <c r="F30" s="8">
        <v>228000</v>
      </c>
      <c r="G30" s="7" t="s">
        <v>12</v>
      </c>
      <c r="H30" s="9">
        <v>44545</v>
      </c>
      <c r="I30" s="10" t="s">
        <v>78</v>
      </c>
    </row>
    <row r="31" spans="1:9" ht="67.5" customHeight="1" x14ac:dyDescent="0.25">
      <c r="A31" s="3">
        <v>24</v>
      </c>
      <c r="B31" s="7" t="s">
        <v>96</v>
      </c>
      <c r="C31" s="7" t="s">
        <v>23</v>
      </c>
      <c r="D31" s="8" t="s">
        <v>100</v>
      </c>
      <c r="E31" s="8">
        <v>83828.649999999994</v>
      </c>
      <c r="F31" s="8">
        <v>75580.86</v>
      </c>
      <c r="G31" s="8">
        <f t="shared" ref="G31:G48" si="2">E31-F31</f>
        <v>8247.7899999999936</v>
      </c>
      <c r="H31" s="9">
        <v>44532</v>
      </c>
      <c r="I31" s="10" t="s">
        <v>101</v>
      </c>
    </row>
    <row r="32" spans="1:9" ht="80.25" customHeight="1" x14ac:dyDescent="0.25">
      <c r="A32" s="3">
        <v>25</v>
      </c>
      <c r="B32" s="7" t="s">
        <v>97</v>
      </c>
      <c r="C32" s="7" t="s">
        <v>23</v>
      </c>
      <c r="D32" s="8" t="s">
        <v>102</v>
      </c>
      <c r="E32" s="8">
        <v>16191.48</v>
      </c>
      <c r="F32" s="8">
        <v>14919.04</v>
      </c>
      <c r="G32" s="8">
        <f t="shared" si="2"/>
        <v>1272.4399999999987</v>
      </c>
      <c r="H32" s="9">
        <v>44532</v>
      </c>
      <c r="I32" s="10" t="s">
        <v>103</v>
      </c>
    </row>
    <row r="33" spans="1:9" ht="67.5" customHeight="1" x14ac:dyDescent="0.25">
      <c r="A33" s="3">
        <v>26</v>
      </c>
      <c r="B33" s="7" t="s">
        <v>98</v>
      </c>
      <c r="C33" s="7" t="s">
        <v>23</v>
      </c>
      <c r="D33" s="8" t="s">
        <v>104</v>
      </c>
      <c r="E33" s="8">
        <v>6862.65</v>
      </c>
      <c r="F33" s="8">
        <v>4872.58</v>
      </c>
      <c r="G33" s="8">
        <f t="shared" si="2"/>
        <v>1990.0699999999997</v>
      </c>
      <c r="H33" s="9">
        <v>44532</v>
      </c>
      <c r="I33" s="10" t="s">
        <v>105</v>
      </c>
    </row>
    <row r="34" spans="1:9" ht="67.5" customHeight="1" x14ac:dyDescent="0.25">
      <c r="A34" s="3">
        <v>27</v>
      </c>
      <c r="B34" s="7" t="s">
        <v>99</v>
      </c>
      <c r="C34" s="7" t="s">
        <v>23</v>
      </c>
      <c r="D34" s="8" t="s">
        <v>106</v>
      </c>
      <c r="E34" s="8">
        <v>47834.27</v>
      </c>
      <c r="F34" s="8">
        <v>27743.93</v>
      </c>
      <c r="G34" s="8">
        <f t="shared" si="2"/>
        <v>20090.339999999997</v>
      </c>
      <c r="H34" s="9">
        <v>44532</v>
      </c>
      <c r="I34" s="10" t="s">
        <v>105</v>
      </c>
    </row>
    <row r="35" spans="1:9" ht="66.75" customHeight="1" x14ac:dyDescent="0.25">
      <c r="A35" s="3">
        <v>28</v>
      </c>
      <c r="B35" s="7" t="s">
        <v>109</v>
      </c>
      <c r="C35" s="7" t="s">
        <v>23</v>
      </c>
      <c r="D35" s="8" t="s">
        <v>107</v>
      </c>
      <c r="E35" s="8">
        <v>288356</v>
      </c>
      <c r="F35" s="8">
        <v>214825.22</v>
      </c>
      <c r="G35" s="8">
        <f t="shared" si="2"/>
        <v>73530.78</v>
      </c>
      <c r="H35" s="9">
        <v>44536</v>
      </c>
      <c r="I35" s="10" t="s">
        <v>108</v>
      </c>
    </row>
    <row r="36" spans="1:9" ht="66" customHeight="1" x14ac:dyDescent="0.25">
      <c r="A36" s="3">
        <v>29</v>
      </c>
      <c r="B36" s="7" t="s">
        <v>110</v>
      </c>
      <c r="C36" s="7" t="s">
        <v>23</v>
      </c>
      <c r="D36" s="8" t="s">
        <v>112</v>
      </c>
      <c r="E36" s="8">
        <v>32466.5</v>
      </c>
      <c r="F36" s="8">
        <v>28600</v>
      </c>
      <c r="G36" s="8">
        <f t="shared" si="2"/>
        <v>3866.5</v>
      </c>
      <c r="H36" s="9">
        <v>44537</v>
      </c>
      <c r="I36" s="10" t="s">
        <v>113</v>
      </c>
    </row>
    <row r="37" spans="1:9" ht="66" customHeight="1" x14ac:dyDescent="0.25">
      <c r="A37" s="3">
        <v>30</v>
      </c>
      <c r="B37" s="7" t="s">
        <v>111</v>
      </c>
      <c r="C37" s="7" t="s">
        <v>23</v>
      </c>
      <c r="D37" s="8" t="s">
        <v>114</v>
      </c>
      <c r="E37" s="8">
        <v>17362.5</v>
      </c>
      <c r="F37" s="8">
        <v>5228.7</v>
      </c>
      <c r="G37" s="8">
        <f t="shared" si="2"/>
        <v>12133.8</v>
      </c>
      <c r="H37" s="9">
        <v>44537</v>
      </c>
      <c r="I37" s="10" t="s">
        <v>115</v>
      </c>
    </row>
    <row r="38" spans="1:9" ht="78" customHeight="1" x14ac:dyDescent="0.25">
      <c r="A38" s="3">
        <v>31</v>
      </c>
      <c r="B38" s="7" t="s">
        <v>116</v>
      </c>
      <c r="C38" s="7" t="s">
        <v>23</v>
      </c>
      <c r="D38" s="8" t="s">
        <v>118</v>
      </c>
      <c r="E38" s="8">
        <v>48443.37</v>
      </c>
      <c r="F38" s="8">
        <v>41062.239999999998</v>
      </c>
      <c r="G38" s="8">
        <f t="shared" si="2"/>
        <v>7381.1300000000047</v>
      </c>
      <c r="H38" s="9">
        <v>44538</v>
      </c>
      <c r="I38" s="10" t="s">
        <v>119</v>
      </c>
    </row>
    <row r="39" spans="1:9" ht="78.75" customHeight="1" x14ac:dyDescent="0.25">
      <c r="A39" s="3">
        <v>32</v>
      </c>
      <c r="B39" s="7" t="s">
        <v>117</v>
      </c>
      <c r="C39" s="7" t="s">
        <v>23</v>
      </c>
      <c r="D39" s="8" t="s">
        <v>120</v>
      </c>
      <c r="E39" s="8">
        <v>647746.67000000004</v>
      </c>
      <c r="F39" s="8">
        <v>476022.54</v>
      </c>
      <c r="G39" s="8">
        <f t="shared" si="2"/>
        <v>171724.13000000006</v>
      </c>
      <c r="H39" s="9">
        <v>44538</v>
      </c>
      <c r="I39" s="10" t="s">
        <v>121</v>
      </c>
    </row>
    <row r="40" spans="1:9" ht="67.5" customHeight="1" x14ac:dyDescent="0.25">
      <c r="A40" s="3">
        <v>33</v>
      </c>
      <c r="B40" s="7" t="s">
        <v>122</v>
      </c>
      <c r="C40" s="7" t="s">
        <v>23</v>
      </c>
      <c r="D40" s="8" t="s">
        <v>123</v>
      </c>
      <c r="E40" s="8">
        <v>266326.59999999998</v>
      </c>
      <c r="F40" s="8">
        <v>158667.37</v>
      </c>
      <c r="G40" s="8">
        <f t="shared" si="2"/>
        <v>107659.22999999998</v>
      </c>
      <c r="H40" s="9">
        <v>44540</v>
      </c>
      <c r="I40" s="10" t="s">
        <v>124</v>
      </c>
    </row>
    <row r="41" spans="1:9" ht="67.5" customHeight="1" x14ac:dyDescent="0.25">
      <c r="A41" s="3">
        <v>34</v>
      </c>
      <c r="B41" s="7" t="s">
        <v>153</v>
      </c>
      <c r="C41" s="7" t="s">
        <v>23</v>
      </c>
      <c r="D41" s="8" t="s">
        <v>154</v>
      </c>
      <c r="E41" s="8">
        <v>9999</v>
      </c>
      <c r="F41" s="8">
        <v>7500.01</v>
      </c>
      <c r="G41" s="8">
        <f t="shared" si="2"/>
        <v>2498.9899999999998</v>
      </c>
      <c r="H41" s="9">
        <v>44544</v>
      </c>
      <c r="I41" s="10" t="s">
        <v>155</v>
      </c>
    </row>
    <row r="42" spans="1:9" ht="135.75" customHeight="1" x14ac:dyDescent="0.25">
      <c r="A42" s="3">
        <v>35</v>
      </c>
      <c r="B42" s="7" t="s">
        <v>156</v>
      </c>
      <c r="C42" s="7" t="s">
        <v>23</v>
      </c>
      <c r="D42" s="8" t="s">
        <v>157</v>
      </c>
      <c r="E42" s="8">
        <v>2341510.08</v>
      </c>
      <c r="F42" s="8">
        <v>2329802.5299999998</v>
      </c>
      <c r="G42" s="8">
        <f t="shared" si="2"/>
        <v>11707.550000000279</v>
      </c>
      <c r="H42" s="9">
        <v>44545</v>
      </c>
      <c r="I42" s="10" t="s">
        <v>158</v>
      </c>
    </row>
    <row r="43" spans="1:9" ht="67.5" customHeight="1" x14ac:dyDescent="0.25">
      <c r="A43" s="3">
        <v>36</v>
      </c>
      <c r="B43" s="7" t="s">
        <v>159</v>
      </c>
      <c r="C43" s="7" t="s">
        <v>23</v>
      </c>
      <c r="D43" s="8" t="s">
        <v>160</v>
      </c>
      <c r="E43" s="8">
        <v>278796.71000000002</v>
      </c>
      <c r="F43" s="8">
        <v>246735.17</v>
      </c>
      <c r="G43" s="8">
        <f t="shared" si="2"/>
        <v>32061.540000000008</v>
      </c>
      <c r="H43" s="9">
        <v>44546</v>
      </c>
      <c r="I43" s="10" t="s">
        <v>161</v>
      </c>
    </row>
    <row r="44" spans="1:9" ht="105" customHeight="1" x14ac:dyDescent="0.25">
      <c r="A44" s="3">
        <v>37</v>
      </c>
      <c r="B44" s="7" t="s">
        <v>162</v>
      </c>
      <c r="C44" s="7" t="s">
        <v>23</v>
      </c>
      <c r="D44" s="8" t="s">
        <v>163</v>
      </c>
      <c r="E44" s="8">
        <v>1539250</v>
      </c>
      <c r="F44" s="8">
        <v>1308303.75</v>
      </c>
      <c r="G44" s="8">
        <f t="shared" si="2"/>
        <v>230946.25</v>
      </c>
      <c r="H44" s="9">
        <v>44546</v>
      </c>
      <c r="I44" s="10" t="s">
        <v>164</v>
      </c>
    </row>
    <row r="45" spans="1:9" ht="78.75" customHeight="1" x14ac:dyDescent="0.25">
      <c r="A45" s="3">
        <v>38</v>
      </c>
      <c r="B45" s="7" t="s">
        <v>165</v>
      </c>
      <c r="C45" s="7" t="s">
        <v>23</v>
      </c>
      <c r="D45" s="8" t="s">
        <v>166</v>
      </c>
      <c r="E45" s="8">
        <v>86000.04</v>
      </c>
      <c r="F45" s="8">
        <v>63730.91</v>
      </c>
      <c r="G45" s="8">
        <f t="shared" si="2"/>
        <v>22269.12999999999</v>
      </c>
      <c r="H45" s="9">
        <v>44546</v>
      </c>
      <c r="I45" s="10" t="s">
        <v>167</v>
      </c>
    </row>
    <row r="46" spans="1:9" ht="80.25" customHeight="1" x14ac:dyDescent="0.25">
      <c r="A46" s="3">
        <v>39</v>
      </c>
      <c r="B46" s="7" t="s">
        <v>168</v>
      </c>
      <c r="C46" s="7" t="s">
        <v>23</v>
      </c>
      <c r="D46" s="8" t="s">
        <v>169</v>
      </c>
      <c r="E46" s="8">
        <v>405608.04</v>
      </c>
      <c r="F46" s="8">
        <v>385248</v>
      </c>
      <c r="G46" s="8">
        <f t="shared" si="2"/>
        <v>20360.039999999979</v>
      </c>
      <c r="H46" s="9">
        <v>44547</v>
      </c>
      <c r="I46" s="10" t="s">
        <v>170</v>
      </c>
    </row>
    <row r="47" spans="1:9" ht="93" customHeight="1" x14ac:dyDescent="0.25">
      <c r="A47" s="3">
        <v>40</v>
      </c>
      <c r="B47" s="7" t="s">
        <v>208</v>
      </c>
      <c r="C47" s="7" t="s">
        <v>23</v>
      </c>
      <c r="D47" s="8" t="s">
        <v>207</v>
      </c>
      <c r="E47" s="8">
        <v>216999.96</v>
      </c>
      <c r="F47" s="8">
        <v>215914.96</v>
      </c>
      <c r="G47" s="8">
        <f t="shared" si="2"/>
        <v>1085</v>
      </c>
      <c r="H47" s="9">
        <v>44547</v>
      </c>
      <c r="I47" s="10" t="s">
        <v>209</v>
      </c>
    </row>
    <row r="48" spans="1:9" ht="131.25" customHeight="1" x14ac:dyDescent="0.25">
      <c r="A48" s="3">
        <v>41</v>
      </c>
      <c r="B48" s="7" t="s">
        <v>210</v>
      </c>
      <c r="C48" s="7" t="s">
        <v>23</v>
      </c>
      <c r="D48" s="8" t="s">
        <v>211</v>
      </c>
      <c r="E48" s="8">
        <v>180840</v>
      </c>
      <c r="F48" s="8">
        <v>179935.8</v>
      </c>
      <c r="G48" s="8">
        <f t="shared" si="2"/>
        <v>904.20000000001164</v>
      </c>
      <c r="H48" s="9">
        <v>44547</v>
      </c>
      <c r="I48" s="10" t="s">
        <v>200</v>
      </c>
    </row>
    <row r="49" spans="1:9" ht="93" customHeight="1" x14ac:dyDescent="0.25">
      <c r="A49" s="3">
        <v>42</v>
      </c>
      <c r="B49" s="7" t="s">
        <v>248</v>
      </c>
      <c r="C49" s="7" t="s">
        <v>23</v>
      </c>
      <c r="D49" s="8" t="s">
        <v>258</v>
      </c>
      <c r="E49" s="8">
        <v>778208.32</v>
      </c>
      <c r="F49" s="8">
        <v>320000</v>
      </c>
      <c r="G49" s="8">
        <f t="shared" ref="G49" si="3">E49-F49</f>
        <v>458208.31999999995</v>
      </c>
      <c r="H49" s="9">
        <v>44559</v>
      </c>
      <c r="I49" s="10" t="s">
        <v>263</v>
      </c>
    </row>
    <row r="50" spans="1:9" ht="21.75" customHeight="1" x14ac:dyDescent="0.25">
      <c r="A50" s="48" t="s">
        <v>24</v>
      </c>
      <c r="B50" s="49"/>
      <c r="C50" s="49"/>
      <c r="D50" s="50"/>
      <c r="E50" s="24">
        <f>SUM(E18:E49)</f>
        <v>9520780.6799999997</v>
      </c>
      <c r="F50" s="24">
        <f>SUM(F18:F49)</f>
        <v>8264205.0800000001</v>
      </c>
      <c r="G50" s="24">
        <f>SUM(G18:G49)</f>
        <v>1187937.23</v>
      </c>
      <c r="H50" s="1"/>
      <c r="I50" s="2"/>
    </row>
    <row r="51" spans="1:9" ht="21.75" customHeight="1" x14ac:dyDescent="0.25">
      <c r="A51" s="42" t="s">
        <v>195</v>
      </c>
      <c r="B51" s="43"/>
      <c r="C51" s="43"/>
      <c r="D51" s="43"/>
      <c r="E51" s="43"/>
      <c r="F51" s="43"/>
      <c r="G51" s="43"/>
      <c r="H51" s="43"/>
      <c r="I51" s="44"/>
    </row>
    <row r="52" spans="1:9" ht="157.5" customHeight="1" x14ac:dyDescent="0.25">
      <c r="A52" s="3">
        <v>43</v>
      </c>
      <c r="B52" s="26" t="s">
        <v>199</v>
      </c>
      <c r="C52" s="26" t="s">
        <v>197</v>
      </c>
      <c r="D52" s="26" t="s">
        <v>198</v>
      </c>
      <c r="E52" s="27">
        <v>2522468.52</v>
      </c>
      <c r="F52" s="27">
        <v>2509856.1800000002</v>
      </c>
      <c r="G52" s="8">
        <f t="shared" ref="G52" si="4">E52-F52</f>
        <v>12612.339999999851</v>
      </c>
      <c r="H52" s="33">
        <v>44546</v>
      </c>
      <c r="I52" s="10" t="s">
        <v>200</v>
      </c>
    </row>
    <row r="53" spans="1:9" ht="21.75" customHeight="1" x14ac:dyDescent="0.25">
      <c r="A53" s="45" t="s">
        <v>196</v>
      </c>
      <c r="B53" s="46"/>
      <c r="C53" s="46"/>
      <c r="D53" s="47"/>
      <c r="E53" s="24">
        <f>SUM(E52:E52)</f>
        <v>2522468.52</v>
      </c>
      <c r="F53" s="24">
        <f>SUM(F52:F52)</f>
        <v>2509856.1800000002</v>
      </c>
      <c r="G53" s="24">
        <f>SUM(G52:G52)</f>
        <v>12612.339999999851</v>
      </c>
      <c r="H53" s="1"/>
      <c r="I53" s="2"/>
    </row>
    <row r="54" spans="1:9" ht="25.5" customHeight="1" x14ac:dyDescent="0.25">
      <c r="A54" s="51" t="s">
        <v>30</v>
      </c>
      <c r="B54" s="52"/>
      <c r="C54" s="52"/>
      <c r="D54" s="52"/>
      <c r="E54" s="52"/>
      <c r="F54" s="52"/>
      <c r="G54" s="52"/>
      <c r="H54" s="52"/>
      <c r="I54" s="53"/>
    </row>
    <row r="55" spans="1:9" ht="91.5" customHeight="1" x14ac:dyDescent="0.25">
      <c r="A55" s="3">
        <v>44</v>
      </c>
      <c r="B55" s="26" t="s">
        <v>87</v>
      </c>
      <c r="C55" s="26" t="s">
        <v>32</v>
      </c>
      <c r="D55" s="7" t="s">
        <v>85</v>
      </c>
      <c r="E55" s="8">
        <v>2331530</v>
      </c>
      <c r="F55" s="8">
        <v>2331530</v>
      </c>
      <c r="G55" s="7" t="s">
        <v>12</v>
      </c>
      <c r="H55" s="9">
        <v>44543</v>
      </c>
      <c r="I55" s="10" t="s">
        <v>86</v>
      </c>
    </row>
    <row r="56" spans="1:9" ht="25.5" customHeight="1" x14ac:dyDescent="0.25">
      <c r="A56" s="55" t="s">
        <v>31</v>
      </c>
      <c r="B56" s="56"/>
      <c r="C56" s="56"/>
      <c r="D56" s="57"/>
      <c r="E56" s="30">
        <f>SUM(E55:E55)</f>
        <v>2331530</v>
      </c>
      <c r="F56" s="30">
        <f>SUM(F55:F55)</f>
        <v>2331530</v>
      </c>
      <c r="G56" s="30">
        <f>SUM(G55:G55)</f>
        <v>0</v>
      </c>
      <c r="H56" s="31"/>
      <c r="I56" s="32"/>
    </row>
    <row r="57" spans="1:9" ht="32.25" customHeight="1" x14ac:dyDescent="0.25">
      <c r="A57" s="42" t="s">
        <v>135</v>
      </c>
      <c r="B57" s="43"/>
      <c r="C57" s="43"/>
      <c r="D57" s="43"/>
      <c r="E57" s="43"/>
      <c r="F57" s="43"/>
      <c r="G57" s="43"/>
      <c r="H57" s="43"/>
      <c r="I57" s="44"/>
    </row>
    <row r="58" spans="1:9" ht="107.25" customHeight="1" x14ac:dyDescent="0.25">
      <c r="A58" s="3">
        <v>45</v>
      </c>
      <c r="B58" s="7" t="s">
        <v>138</v>
      </c>
      <c r="C58" s="7" t="s">
        <v>136</v>
      </c>
      <c r="D58" s="8" t="s">
        <v>139</v>
      </c>
      <c r="E58" s="8">
        <v>14861.61</v>
      </c>
      <c r="F58" s="8">
        <v>13821.27</v>
      </c>
      <c r="G58" s="8">
        <f t="shared" ref="G58" si="5">E58-F58</f>
        <v>1040.3400000000001</v>
      </c>
      <c r="H58" s="9">
        <v>44537</v>
      </c>
      <c r="I58" s="10" t="s">
        <v>140</v>
      </c>
    </row>
    <row r="59" spans="1:9" ht="25.5" customHeight="1" x14ac:dyDescent="0.25">
      <c r="A59" s="45" t="s">
        <v>137</v>
      </c>
      <c r="B59" s="46"/>
      <c r="C59" s="46"/>
      <c r="D59" s="47"/>
      <c r="E59" s="24">
        <f>SUM(E58:E58)</f>
        <v>14861.61</v>
      </c>
      <c r="F59" s="24">
        <f>SUM(F58:F58)</f>
        <v>13821.27</v>
      </c>
      <c r="G59" s="24">
        <f>SUM(G58:G58)</f>
        <v>1040.3400000000001</v>
      </c>
      <c r="H59" s="1"/>
      <c r="I59" s="2"/>
    </row>
    <row r="60" spans="1:9" ht="25.5" customHeight="1" x14ac:dyDescent="0.25">
      <c r="A60" s="42" t="s">
        <v>128</v>
      </c>
      <c r="B60" s="43"/>
      <c r="C60" s="43"/>
      <c r="D60" s="43"/>
      <c r="E60" s="43"/>
      <c r="F60" s="43"/>
      <c r="G60" s="43"/>
      <c r="H60" s="43"/>
      <c r="I60" s="44"/>
    </row>
    <row r="61" spans="1:9" ht="53.25" customHeight="1" x14ac:dyDescent="0.25">
      <c r="A61" s="3">
        <v>46</v>
      </c>
      <c r="B61" s="26" t="s">
        <v>133</v>
      </c>
      <c r="C61" s="7" t="s">
        <v>129</v>
      </c>
      <c r="D61" s="7" t="s">
        <v>130</v>
      </c>
      <c r="E61" s="8">
        <v>53694</v>
      </c>
      <c r="F61" s="8">
        <v>47000</v>
      </c>
      <c r="G61" s="8">
        <f t="shared" ref="G61" si="6">E61-F61</f>
        <v>6694</v>
      </c>
      <c r="H61" s="9" t="s">
        <v>132</v>
      </c>
      <c r="I61" s="10" t="s">
        <v>134</v>
      </c>
    </row>
    <row r="62" spans="1:9" ht="25.5" customHeight="1" x14ac:dyDescent="0.25">
      <c r="A62" s="45" t="s">
        <v>131</v>
      </c>
      <c r="B62" s="46"/>
      <c r="C62" s="46"/>
      <c r="D62" s="47"/>
      <c r="E62" s="24">
        <f>SUM(E61:E61)</f>
        <v>53694</v>
      </c>
      <c r="F62" s="24">
        <f>SUM(F61:F61)</f>
        <v>47000</v>
      </c>
      <c r="G62" s="24">
        <f>SUM(G61:G61)</f>
        <v>6694</v>
      </c>
      <c r="H62" s="1"/>
      <c r="I62" s="2"/>
    </row>
    <row r="63" spans="1:9" ht="30" customHeight="1" x14ac:dyDescent="0.25">
      <c r="A63" s="42" t="s">
        <v>28</v>
      </c>
      <c r="B63" s="43"/>
      <c r="C63" s="43"/>
      <c r="D63" s="43"/>
      <c r="E63" s="43"/>
      <c r="F63" s="43"/>
      <c r="G63" s="43"/>
      <c r="H63" s="43"/>
      <c r="I63" s="44"/>
    </row>
    <row r="64" spans="1:9" ht="78.75" customHeight="1" x14ac:dyDescent="0.25">
      <c r="A64" s="29">
        <v>47</v>
      </c>
      <c r="B64" s="26" t="s">
        <v>147</v>
      </c>
      <c r="C64" s="7" t="s">
        <v>27</v>
      </c>
      <c r="D64" s="7" t="s">
        <v>148</v>
      </c>
      <c r="E64" s="8">
        <v>86650.31</v>
      </c>
      <c r="F64" s="8">
        <v>86217.06</v>
      </c>
      <c r="G64" s="8">
        <f t="shared" ref="G64:G65" si="7">E64-F64</f>
        <v>433.25</v>
      </c>
      <c r="H64" s="9">
        <v>44540</v>
      </c>
      <c r="I64" s="10" t="s">
        <v>149</v>
      </c>
    </row>
    <row r="65" spans="1:9" ht="80.25" customHeight="1" x14ac:dyDescent="0.25">
      <c r="A65" s="29">
        <v>48</v>
      </c>
      <c r="B65" s="26" t="s">
        <v>171</v>
      </c>
      <c r="C65" s="7" t="s">
        <v>27</v>
      </c>
      <c r="D65" s="7" t="s">
        <v>172</v>
      </c>
      <c r="E65" s="8">
        <v>205292.75</v>
      </c>
      <c r="F65" s="8">
        <v>139647.88</v>
      </c>
      <c r="G65" s="8">
        <f t="shared" si="7"/>
        <v>65644.87</v>
      </c>
      <c r="H65" s="9">
        <v>44544</v>
      </c>
      <c r="I65" s="10" t="s">
        <v>173</v>
      </c>
    </row>
    <row r="66" spans="1:9" ht="25.5" customHeight="1" x14ac:dyDescent="0.25">
      <c r="A66" s="54" t="s">
        <v>29</v>
      </c>
      <c r="B66" s="54"/>
      <c r="C66" s="54"/>
      <c r="D66" s="54"/>
      <c r="E66" s="30">
        <f>SUM(E64:E65)</f>
        <v>291943.06</v>
      </c>
      <c r="F66" s="30">
        <f>SUM(F64:F65)</f>
        <v>225864.94</v>
      </c>
      <c r="G66" s="30">
        <f>SUM(G64:G65)</f>
        <v>66078.12</v>
      </c>
      <c r="H66" s="31"/>
      <c r="I66" s="32"/>
    </row>
    <row r="67" spans="1:9" ht="36.75" customHeight="1" x14ac:dyDescent="0.25">
      <c r="A67" s="42" t="s">
        <v>9</v>
      </c>
      <c r="B67" s="43"/>
      <c r="C67" s="43"/>
      <c r="D67" s="43"/>
      <c r="E67" s="43"/>
      <c r="F67" s="43"/>
      <c r="G67" s="43"/>
      <c r="H67" s="43"/>
      <c r="I67" s="44"/>
    </row>
    <row r="68" spans="1:9" ht="116.25" customHeight="1" x14ac:dyDescent="0.25">
      <c r="A68" s="21">
        <v>49</v>
      </c>
      <c r="B68" s="23" t="s">
        <v>95</v>
      </c>
      <c r="C68" s="7" t="s">
        <v>92</v>
      </c>
      <c r="D68" s="13" t="s">
        <v>93</v>
      </c>
      <c r="E68" s="8">
        <v>4485355.75</v>
      </c>
      <c r="F68" s="8">
        <v>4485355.75</v>
      </c>
      <c r="G68" s="7" t="s">
        <v>12</v>
      </c>
      <c r="H68" s="33">
        <v>44546</v>
      </c>
      <c r="I68" s="10" t="s">
        <v>94</v>
      </c>
    </row>
    <row r="69" spans="1:9" ht="116.25" customHeight="1" x14ac:dyDescent="0.25">
      <c r="A69" s="21">
        <v>50</v>
      </c>
      <c r="B69" s="13" t="s">
        <v>150</v>
      </c>
      <c r="C69" s="7" t="s">
        <v>92</v>
      </c>
      <c r="D69" s="13" t="s">
        <v>151</v>
      </c>
      <c r="E69" s="8">
        <v>1037466.67</v>
      </c>
      <c r="F69" s="8">
        <v>1037466.67</v>
      </c>
      <c r="G69" s="7" t="s">
        <v>12</v>
      </c>
      <c r="H69" s="33">
        <v>44547</v>
      </c>
      <c r="I69" s="10" t="s">
        <v>152</v>
      </c>
    </row>
    <row r="70" spans="1:9" ht="116.25" customHeight="1" x14ac:dyDescent="0.25">
      <c r="A70" s="21">
        <v>51</v>
      </c>
      <c r="B70" s="23" t="s">
        <v>125</v>
      </c>
      <c r="C70" s="7" t="s">
        <v>92</v>
      </c>
      <c r="D70" s="13" t="s">
        <v>126</v>
      </c>
      <c r="E70" s="8">
        <v>100548</v>
      </c>
      <c r="F70" s="8">
        <v>88482.240000000005</v>
      </c>
      <c r="G70" s="8">
        <f t="shared" ref="G70:G90" si="8">E70-F70</f>
        <v>12065.759999999995</v>
      </c>
      <c r="H70" s="33">
        <v>44533</v>
      </c>
      <c r="I70" s="10" t="s">
        <v>127</v>
      </c>
    </row>
    <row r="71" spans="1:9" ht="116.25" customHeight="1" x14ac:dyDescent="0.25">
      <c r="A71" s="21">
        <v>52</v>
      </c>
      <c r="B71" s="23" t="s">
        <v>201</v>
      </c>
      <c r="C71" s="7" t="s">
        <v>92</v>
      </c>
      <c r="D71" s="13" t="s">
        <v>203</v>
      </c>
      <c r="E71" s="8">
        <v>1804778.4</v>
      </c>
      <c r="F71" s="8">
        <v>1324309.1100000001</v>
      </c>
      <c r="G71" s="8">
        <f t="shared" si="8"/>
        <v>480469.2899999998</v>
      </c>
      <c r="H71" s="33">
        <v>44546</v>
      </c>
      <c r="I71" s="10" t="s">
        <v>204</v>
      </c>
    </row>
    <row r="72" spans="1:9" ht="116.25" customHeight="1" x14ac:dyDescent="0.25">
      <c r="A72" s="21">
        <v>53</v>
      </c>
      <c r="B72" s="23" t="s">
        <v>202</v>
      </c>
      <c r="C72" s="7" t="s">
        <v>92</v>
      </c>
      <c r="D72" s="13" t="s">
        <v>205</v>
      </c>
      <c r="E72" s="8">
        <v>600764.4</v>
      </c>
      <c r="F72" s="8">
        <v>296996.18</v>
      </c>
      <c r="G72" s="8">
        <f t="shared" si="8"/>
        <v>303768.22000000003</v>
      </c>
      <c r="H72" s="33">
        <v>44546</v>
      </c>
      <c r="I72" s="10" t="s">
        <v>206</v>
      </c>
    </row>
    <row r="73" spans="1:9" ht="116.25" customHeight="1" x14ac:dyDescent="0.25">
      <c r="A73" s="21">
        <v>54</v>
      </c>
      <c r="B73" s="23" t="s">
        <v>212</v>
      </c>
      <c r="C73" s="7" t="s">
        <v>92</v>
      </c>
      <c r="D73" s="13" t="s">
        <v>217</v>
      </c>
      <c r="E73" s="8">
        <v>2655892.7999999998</v>
      </c>
      <c r="F73" s="8">
        <v>1786720.54</v>
      </c>
      <c r="G73" s="8">
        <f t="shared" si="8"/>
        <v>869172.25999999978</v>
      </c>
      <c r="H73" s="33">
        <v>44547</v>
      </c>
      <c r="I73" s="10" t="s">
        <v>218</v>
      </c>
    </row>
    <row r="74" spans="1:9" ht="116.25" customHeight="1" x14ac:dyDescent="0.25">
      <c r="A74" s="21">
        <v>55</v>
      </c>
      <c r="B74" s="23" t="s">
        <v>213</v>
      </c>
      <c r="C74" s="7" t="s">
        <v>92</v>
      </c>
      <c r="D74" s="13" t="s">
        <v>219</v>
      </c>
      <c r="E74" s="8">
        <v>8549281.1999999993</v>
      </c>
      <c r="F74" s="8">
        <v>6834871.6299999999</v>
      </c>
      <c r="G74" s="8">
        <f t="shared" si="8"/>
        <v>1714409.5699999994</v>
      </c>
      <c r="H74" s="33">
        <v>44547</v>
      </c>
      <c r="I74" s="10" t="s">
        <v>218</v>
      </c>
    </row>
    <row r="75" spans="1:9" ht="116.25" customHeight="1" x14ac:dyDescent="0.25">
      <c r="A75" s="21">
        <v>56</v>
      </c>
      <c r="B75" s="23" t="s">
        <v>214</v>
      </c>
      <c r="C75" s="7" t="s">
        <v>92</v>
      </c>
      <c r="D75" s="13" t="s">
        <v>219</v>
      </c>
      <c r="E75" s="8">
        <v>8516430</v>
      </c>
      <c r="F75" s="8">
        <v>6387322.5</v>
      </c>
      <c r="G75" s="8">
        <f t="shared" si="8"/>
        <v>2129107.5</v>
      </c>
      <c r="H75" s="33">
        <v>44547</v>
      </c>
      <c r="I75" s="10" t="s">
        <v>218</v>
      </c>
    </row>
    <row r="76" spans="1:9" ht="116.25" customHeight="1" x14ac:dyDescent="0.25">
      <c r="A76" s="21">
        <v>57</v>
      </c>
      <c r="B76" s="23" t="s">
        <v>215</v>
      </c>
      <c r="C76" s="7" t="s">
        <v>92</v>
      </c>
      <c r="D76" s="13" t="s">
        <v>222</v>
      </c>
      <c r="E76" s="8">
        <v>1422687.96</v>
      </c>
      <c r="F76" s="8">
        <v>721361.68</v>
      </c>
      <c r="G76" s="8">
        <f t="shared" si="8"/>
        <v>701326.27999999991</v>
      </c>
      <c r="H76" s="33">
        <v>44547</v>
      </c>
      <c r="I76" s="10" t="s">
        <v>221</v>
      </c>
    </row>
    <row r="77" spans="1:9" ht="116.25" customHeight="1" x14ac:dyDescent="0.25">
      <c r="A77" s="21">
        <v>58</v>
      </c>
      <c r="B77" s="23" t="s">
        <v>216</v>
      </c>
      <c r="C77" s="7" t="s">
        <v>92</v>
      </c>
      <c r="D77" s="13" t="s">
        <v>220</v>
      </c>
      <c r="E77" s="8">
        <v>2341477.1</v>
      </c>
      <c r="F77" s="8">
        <v>1317184.67</v>
      </c>
      <c r="G77" s="8">
        <f t="shared" si="8"/>
        <v>1024292.4300000002</v>
      </c>
      <c r="H77" s="33">
        <v>44547</v>
      </c>
      <c r="I77" s="10" t="s">
        <v>221</v>
      </c>
    </row>
    <row r="78" spans="1:9" ht="116.25" customHeight="1" x14ac:dyDescent="0.25">
      <c r="A78" s="21">
        <v>59</v>
      </c>
      <c r="B78" s="23" t="s">
        <v>223</v>
      </c>
      <c r="C78" s="7" t="s">
        <v>92</v>
      </c>
      <c r="D78" s="13" t="s">
        <v>238</v>
      </c>
      <c r="E78" s="8">
        <v>1972000.8</v>
      </c>
      <c r="F78" s="8">
        <v>1912840.8</v>
      </c>
      <c r="G78" s="8">
        <f t="shared" si="8"/>
        <v>59160</v>
      </c>
      <c r="H78" s="33">
        <v>44551</v>
      </c>
      <c r="I78" s="10" t="s">
        <v>234</v>
      </c>
    </row>
    <row r="79" spans="1:9" ht="129.75" customHeight="1" x14ac:dyDescent="0.25">
      <c r="A79" s="21">
        <v>60</v>
      </c>
      <c r="B79" s="23" t="s">
        <v>224</v>
      </c>
      <c r="C79" s="7" t="s">
        <v>92</v>
      </c>
      <c r="D79" s="13" t="s">
        <v>239</v>
      </c>
      <c r="E79" s="8">
        <v>1918856.4</v>
      </c>
      <c r="F79" s="8">
        <v>1909262.12</v>
      </c>
      <c r="G79" s="8">
        <f t="shared" si="8"/>
        <v>9594.2799999997951</v>
      </c>
      <c r="H79" s="33">
        <v>44551</v>
      </c>
      <c r="I79" s="10" t="s">
        <v>240</v>
      </c>
    </row>
    <row r="80" spans="1:9" ht="116.25" customHeight="1" x14ac:dyDescent="0.25">
      <c r="A80" s="21">
        <v>61</v>
      </c>
      <c r="B80" s="23" t="s">
        <v>225</v>
      </c>
      <c r="C80" s="7" t="s">
        <v>92</v>
      </c>
      <c r="D80" s="13" t="s">
        <v>233</v>
      </c>
      <c r="E80" s="8">
        <v>1449566.4</v>
      </c>
      <c r="F80" s="8">
        <v>1054752.17</v>
      </c>
      <c r="G80" s="8">
        <f t="shared" si="8"/>
        <v>394814.23</v>
      </c>
      <c r="H80" s="33">
        <v>44551</v>
      </c>
      <c r="I80" s="10" t="s">
        <v>234</v>
      </c>
    </row>
    <row r="81" spans="1:9" ht="116.25" customHeight="1" x14ac:dyDescent="0.25">
      <c r="A81" s="21">
        <v>62</v>
      </c>
      <c r="B81" s="23" t="s">
        <v>226</v>
      </c>
      <c r="C81" s="7" t="s">
        <v>92</v>
      </c>
      <c r="D81" s="13" t="s">
        <v>237</v>
      </c>
      <c r="E81" s="8">
        <v>1486212.74</v>
      </c>
      <c r="F81" s="8">
        <v>1478781.68</v>
      </c>
      <c r="G81" s="8">
        <f t="shared" si="8"/>
        <v>7431.0600000000559</v>
      </c>
      <c r="H81" s="33">
        <v>44551</v>
      </c>
      <c r="I81" s="10" t="s">
        <v>232</v>
      </c>
    </row>
    <row r="82" spans="1:9" ht="116.25" customHeight="1" x14ac:dyDescent="0.25">
      <c r="A82" s="21">
        <v>63</v>
      </c>
      <c r="B82" s="23" t="s">
        <v>227</v>
      </c>
      <c r="C82" s="7" t="s">
        <v>92</v>
      </c>
      <c r="D82" s="13" t="s">
        <v>231</v>
      </c>
      <c r="E82" s="8">
        <v>297328.39</v>
      </c>
      <c r="F82" s="8">
        <v>292868.46999999997</v>
      </c>
      <c r="G82" s="8">
        <f t="shared" si="8"/>
        <v>4459.9200000000419</v>
      </c>
      <c r="H82" s="33">
        <v>44551</v>
      </c>
      <c r="I82" s="10" t="s">
        <v>232</v>
      </c>
    </row>
    <row r="83" spans="1:9" ht="116.25" customHeight="1" x14ac:dyDescent="0.25">
      <c r="A83" s="21">
        <v>64</v>
      </c>
      <c r="B83" s="23" t="s">
        <v>228</v>
      </c>
      <c r="C83" s="7" t="s">
        <v>92</v>
      </c>
      <c r="D83" s="13" t="s">
        <v>235</v>
      </c>
      <c r="E83" s="8">
        <v>1034432</v>
      </c>
      <c r="F83" s="8">
        <v>1029259.84</v>
      </c>
      <c r="G83" s="8">
        <f t="shared" si="8"/>
        <v>5172.1600000000326</v>
      </c>
      <c r="H83" s="33">
        <v>44551</v>
      </c>
      <c r="I83" s="10" t="s">
        <v>232</v>
      </c>
    </row>
    <row r="84" spans="1:9" ht="116.25" customHeight="1" x14ac:dyDescent="0.25">
      <c r="A84" s="21">
        <v>65</v>
      </c>
      <c r="B84" s="23" t="s">
        <v>229</v>
      </c>
      <c r="C84" s="7" t="s">
        <v>92</v>
      </c>
      <c r="D84" s="13" t="s">
        <v>236</v>
      </c>
      <c r="E84" s="8">
        <v>1390503.6</v>
      </c>
      <c r="F84" s="8">
        <v>535179.32999999996</v>
      </c>
      <c r="G84" s="8">
        <f t="shared" si="8"/>
        <v>855324.27000000014</v>
      </c>
      <c r="H84" s="33">
        <v>44551</v>
      </c>
      <c r="I84" s="10" t="s">
        <v>204</v>
      </c>
    </row>
    <row r="85" spans="1:9" ht="116.25" customHeight="1" x14ac:dyDescent="0.25">
      <c r="A85" s="21">
        <v>66</v>
      </c>
      <c r="B85" s="23" t="s">
        <v>230</v>
      </c>
      <c r="C85" s="7" t="s">
        <v>92</v>
      </c>
      <c r="D85" s="13" t="s">
        <v>241</v>
      </c>
      <c r="E85" s="8">
        <v>4034376.21</v>
      </c>
      <c r="F85" s="8">
        <v>2679828.12</v>
      </c>
      <c r="G85" s="8">
        <f t="shared" si="8"/>
        <v>1354548.0899999999</v>
      </c>
      <c r="H85" s="33">
        <v>44551</v>
      </c>
      <c r="I85" s="10" t="s">
        <v>242</v>
      </c>
    </row>
    <row r="86" spans="1:9" ht="116.25" customHeight="1" x14ac:dyDescent="0.25">
      <c r="A86" s="21">
        <v>67</v>
      </c>
      <c r="B86" s="23" t="s">
        <v>243</v>
      </c>
      <c r="C86" s="7" t="s">
        <v>92</v>
      </c>
      <c r="D86" s="13" t="s">
        <v>253</v>
      </c>
      <c r="E86" s="8">
        <v>40490.400000000001</v>
      </c>
      <c r="F86" s="8">
        <v>40490.400000000001</v>
      </c>
      <c r="G86" s="7" t="s">
        <v>12</v>
      </c>
      <c r="H86" s="33">
        <v>44553</v>
      </c>
      <c r="I86" s="10" t="s">
        <v>252</v>
      </c>
    </row>
    <row r="87" spans="1:9" ht="116.25" customHeight="1" x14ac:dyDescent="0.25">
      <c r="A87" s="21">
        <v>68</v>
      </c>
      <c r="B87" s="23" t="s">
        <v>244</v>
      </c>
      <c r="C87" s="7" t="s">
        <v>92</v>
      </c>
      <c r="D87" s="13" t="s">
        <v>251</v>
      </c>
      <c r="E87" s="8">
        <v>125946</v>
      </c>
      <c r="F87" s="8">
        <v>125946</v>
      </c>
      <c r="G87" s="7" t="s">
        <v>12</v>
      </c>
      <c r="H87" s="33">
        <v>44553</v>
      </c>
      <c r="I87" s="10" t="s">
        <v>252</v>
      </c>
    </row>
    <row r="88" spans="1:9" ht="116.25" customHeight="1" x14ac:dyDescent="0.25">
      <c r="A88" s="21">
        <v>69</v>
      </c>
      <c r="B88" s="23" t="s">
        <v>245</v>
      </c>
      <c r="C88" s="7" t="s">
        <v>92</v>
      </c>
      <c r="D88" s="13" t="s">
        <v>254</v>
      </c>
      <c r="E88" s="8">
        <v>222234</v>
      </c>
      <c r="F88" s="8">
        <v>221122.83</v>
      </c>
      <c r="G88" s="8">
        <f t="shared" si="8"/>
        <v>1111.1700000000128</v>
      </c>
      <c r="H88" s="33">
        <v>44554</v>
      </c>
      <c r="I88" s="10" t="s">
        <v>255</v>
      </c>
    </row>
    <row r="89" spans="1:9" ht="116.25" customHeight="1" x14ac:dyDescent="0.25">
      <c r="A89" s="21">
        <v>70</v>
      </c>
      <c r="B89" s="23" t="s">
        <v>246</v>
      </c>
      <c r="C89" s="7" t="s">
        <v>92</v>
      </c>
      <c r="D89" s="13" t="s">
        <v>249</v>
      </c>
      <c r="E89" s="8">
        <v>59834.400000000001</v>
      </c>
      <c r="F89" s="8">
        <v>59834.400000000001</v>
      </c>
      <c r="G89" s="7" t="s">
        <v>12</v>
      </c>
      <c r="H89" s="33">
        <v>44553</v>
      </c>
      <c r="I89" s="10" t="s">
        <v>250</v>
      </c>
    </row>
    <row r="90" spans="1:9" ht="122.25" customHeight="1" x14ac:dyDescent="0.25">
      <c r="A90" s="21">
        <v>71</v>
      </c>
      <c r="B90" s="23" t="s">
        <v>247</v>
      </c>
      <c r="C90" s="7" t="s">
        <v>92</v>
      </c>
      <c r="D90" s="13" t="s">
        <v>256</v>
      </c>
      <c r="E90" s="8">
        <v>280690.8</v>
      </c>
      <c r="F90" s="8">
        <v>222222</v>
      </c>
      <c r="G90" s="8">
        <f t="shared" si="8"/>
        <v>58468.799999999988</v>
      </c>
      <c r="H90" s="33">
        <v>44558</v>
      </c>
      <c r="I90" s="34" t="s">
        <v>257</v>
      </c>
    </row>
    <row r="91" spans="1:9" ht="27.75" customHeight="1" x14ac:dyDescent="0.25">
      <c r="A91" s="39" t="s">
        <v>13</v>
      </c>
      <c r="B91" s="40"/>
      <c r="C91" s="40"/>
      <c r="D91" s="41"/>
      <c r="E91" s="24">
        <f>SUM(E68:E90)</f>
        <v>45827154.420000002</v>
      </c>
      <c r="F91" s="24">
        <f t="shared" ref="F91:G91" si="9">SUM(F68:F90)</f>
        <v>35842459.129999995</v>
      </c>
      <c r="G91" s="24">
        <f t="shared" si="9"/>
        <v>9984695.2899999991</v>
      </c>
      <c r="H91" s="1"/>
      <c r="I91" s="2"/>
    </row>
    <row r="92" spans="1:9" ht="27.75" customHeight="1" x14ac:dyDescent="0.25">
      <c r="A92" s="42" t="s">
        <v>14</v>
      </c>
      <c r="B92" s="43"/>
      <c r="C92" s="43"/>
      <c r="D92" s="43"/>
      <c r="E92" s="43"/>
      <c r="F92" s="43"/>
      <c r="G92" s="43"/>
      <c r="H92" s="43"/>
      <c r="I92" s="44"/>
    </row>
    <row r="93" spans="1:9" ht="105" customHeight="1" x14ac:dyDescent="0.25">
      <c r="A93" s="3">
        <v>72</v>
      </c>
      <c r="B93" s="7" t="s">
        <v>144</v>
      </c>
      <c r="C93" s="7" t="s">
        <v>141</v>
      </c>
      <c r="D93" s="7" t="s">
        <v>142</v>
      </c>
      <c r="E93" s="8">
        <v>403260</v>
      </c>
      <c r="F93" s="8">
        <v>304461.3</v>
      </c>
      <c r="G93" s="8">
        <f t="shared" ref="G93:G99" si="10">E93-F93</f>
        <v>98798.700000000012</v>
      </c>
      <c r="H93" s="33">
        <v>44538</v>
      </c>
      <c r="I93" s="10" t="s">
        <v>143</v>
      </c>
    </row>
    <row r="94" spans="1:9" ht="92.25" customHeight="1" x14ac:dyDescent="0.25">
      <c r="A94" s="3">
        <v>73</v>
      </c>
      <c r="B94" s="7" t="s">
        <v>145</v>
      </c>
      <c r="C94" s="7" t="s">
        <v>146</v>
      </c>
      <c r="D94" s="7" t="s">
        <v>126</v>
      </c>
      <c r="E94" s="8">
        <v>70167.5</v>
      </c>
      <c r="F94" s="8">
        <v>62098.080000000002</v>
      </c>
      <c r="G94" s="8">
        <f t="shared" si="10"/>
        <v>8069.4199999999983</v>
      </c>
      <c r="H94" s="33">
        <v>44539</v>
      </c>
      <c r="I94" s="10" t="s">
        <v>140</v>
      </c>
    </row>
    <row r="95" spans="1:9" ht="103.5" customHeight="1" x14ac:dyDescent="0.25">
      <c r="A95" s="3">
        <v>74</v>
      </c>
      <c r="B95" s="7" t="s">
        <v>180</v>
      </c>
      <c r="C95" s="7" t="s">
        <v>183</v>
      </c>
      <c r="D95" s="7" t="s">
        <v>184</v>
      </c>
      <c r="E95" s="8">
        <v>965149.6</v>
      </c>
      <c r="F95" s="8">
        <v>955498.1</v>
      </c>
      <c r="G95" s="8">
        <f t="shared" si="10"/>
        <v>9651.5</v>
      </c>
      <c r="H95" s="33">
        <v>44545</v>
      </c>
      <c r="I95" s="10" t="s">
        <v>185</v>
      </c>
    </row>
    <row r="96" spans="1:9" ht="104.25" customHeight="1" x14ac:dyDescent="0.25">
      <c r="A96" s="3">
        <v>75</v>
      </c>
      <c r="B96" s="7" t="s">
        <v>181</v>
      </c>
      <c r="C96" s="7" t="s">
        <v>183</v>
      </c>
      <c r="D96" s="7" t="s">
        <v>186</v>
      </c>
      <c r="E96" s="8">
        <v>321178.5</v>
      </c>
      <c r="F96" s="8">
        <v>263394.11</v>
      </c>
      <c r="G96" s="8">
        <f t="shared" si="10"/>
        <v>57784.390000000014</v>
      </c>
      <c r="H96" s="33">
        <v>44545</v>
      </c>
      <c r="I96" s="10" t="s">
        <v>187</v>
      </c>
    </row>
    <row r="97" spans="1:11" ht="105.75" customHeight="1" x14ac:dyDescent="0.25">
      <c r="A97" s="3">
        <v>76</v>
      </c>
      <c r="B97" s="7" t="s">
        <v>182</v>
      </c>
      <c r="C97" s="7" t="s">
        <v>183</v>
      </c>
      <c r="D97" s="7" t="s">
        <v>188</v>
      </c>
      <c r="E97" s="8">
        <v>282422.2</v>
      </c>
      <c r="F97" s="8">
        <v>238587.89</v>
      </c>
      <c r="G97" s="8">
        <f t="shared" si="10"/>
        <v>43834.31</v>
      </c>
      <c r="H97" s="33">
        <v>44545</v>
      </c>
      <c r="I97" s="10" t="s">
        <v>187</v>
      </c>
    </row>
    <row r="98" spans="1:11" ht="106.5" customHeight="1" x14ac:dyDescent="0.25">
      <c r="A98" s="3">
        <v>77</v>
      </c>
      <c r="B98" s="7" t="s">
        <v>189</v>
      </c>
      <c r="C98" s="7" t="s">
        <v>183</v>
      </c>
      <c r="D98" s="7" t="s">
        <v>191</v>
      </c>
      <c r="E98" s="8">
        <v>258242.6</v>
      </c>
      <c r="F98" s="8">
        <v>256951.39</v>
      </c>
      <c r="G98" s="8">
        <f t="shared" si="10"/>
        <v>1291.2099999999919</v>
      </c>
      <c r="H98" s="33">
        <v>44546</v>
      </c>
      <c r="I98" s="10" t="s">
        <v>192</v>
      </c>
    </row>
    <row r="99" spans="1:11" ht="106.5" customHeight="1" x14ac:dyDescent="0.25">
      <c r="A99" s="3">
        <v>78</v>
      </c>
      <c r="B99" s="7" t="s">
        <v>190</v>
      </c>
      <c r="C99" s="7" t="s">
        <v>183</v>
      </c>
      <c r="D99" s="7" t="s">
        <v>193</v>
      </c>
      <c r="E99" s="8">
        <v>955254.75</v>
      </c>
      <c r="F99" s="8">
        <v>709969.13</v>
      </c>
      <c r="G99" s="8">
        <f t="shared" si="10"/>
        <v>245285.62</v>
      </c>
      <c r="H99" s="33">
        <v>44546</v>
      </c>
      <c r="I99" s="10" t="s">
        <v>194</v>
      </c>
    </row>
    <row r="100" spans="1:11" ht="27.75" customHeight="1" x14ac:dyDescent="0.25">
      <c r="A100" s="45" t="s">
        <v>15</v>
      </c>
      <c r="B100" s="46"/>
      <c r="C100" s="46"/>
      <c r="D100" s="47"/>
      <c r="E100" s="24">
        <f>SUM(E93:E99)</f>
        <v>3255675.15</v>
      </c>
      <c r="F100" s="24">
        <f>SUM(F93:F99)</f>
        <v>2790960</v>
      </c>
      <c r="G100" s="24">
        <f>SUM(G93:G99)</f>
        <v>464715.15</v>
      </c>
      <c r="H100" s="9"/>
      <c r="I100" s="10"/>
    </row>
    <row r="101" spans="1:11" ht="15.75" thickBot="1" x14ac:dyDescent="0.3">
      <c r="A101" s="4"/>
      <c r="B101" s="5"/>
      <c r="C101" s="5"/>
      <c r="D101" s="20" t="s">
        <v>10</v>
      </c>
      <c r="E101" s="25">
        <f>SUM(E11+E16+E50+E53+E56+E59+E62+E66+E91+E100)</f>
        <v>72175022.820000008</v>
      </c>
      <c r="F101" s="25">
        <f>SUM(F11+F16+F50+F53+F56+F59+F62+F66+F91+F100)</f>
        <v>57509221.819999993</v>
      </c>
      <c r="G101" s="25">
        <f>SUM(G11+G16+G50+G53+G56+G59+G62+G66+G91+G100)</f>
        <v>12097091.83</v>
      </c>
      <c r="H101" s="5"/>
      <c r="I101" s="6"/>
      <c r="K101" s="12">
        <f>SUM(E101-F101-G101)</f>
        <v>2568709.1700000148</v>
      </c>
    </row>
    <row r="102" spans="1:11" x14ac:dyDescent="0.25">
      <c r="A102" s="60" t="s">
        <v>264</v>
      </c>
      <c r="B102" s="60"/>
      <c r="C102" s="60"/>
      <c r="D102" s="60"/>
      <c r="E102" s="60"/>
      <c r="F102" s="60"/>
      <c r="G102" s="60"/>
      <c r="H102" s="60"/>
      <c r="I102" s="60"/>
      <c r="K102" s="12"/>
    </row>
    <row r="103" spans="1:11" x14ac:dyDescent="0.25">
      <c r="A103" s="62" t="s">
        <v>26</v>
      </c>
      <c r="B103" s="62"/>
      <c r="C103" s="62"/>
      <c r="D103" s="62"/>
      <c r="E103" s="62"/>
      <c r="F103" s="62"/>
      <c r="G103" s="62"/>
      <c r="H103" s="62"/>
      <c r="I103" s="62"/>
      <c r="K103" s="12"/>
    </row>
    <row r="104" spans="1:11" x14ac:dyDescent="0.25">
      <c r="A104" s="62" t="s">
        <v>38</v>
      </c>
      <c r="B104" s="63"/>
      <c r="C104" s="63"/>
      <c r="D104" s="63"/>
      <c r="E104" s="28"/>
      <c r="F104" s="28"/>
      <c r="G104" s="28"/>
      <c r="H104" s="28"/>
      <c r="I104" s="28"/>
      <c r="K104" s="12"/>
    </row>
    <row r="105" spans="1:11" x14ac:dyDescent="0.25">
      <c r="A105" s="62" t="s">
        <v>39</v>
      </c>
      <c r="B105" s="63"/>
      <c r="C105" s="63"/>
      <c r="D105" s="63"/>
      <c r="E105" s="28"/>
      <c r="F105" s="28"/>
      <c r="G105" s="28"/>
      <c r="H105" s="28"/>
      <c r="I105" s="28"/>
      <c r="K105" s="12"/>
    </row>
    <row r="106" spans="1:11" x14ac:dyDescent="0.25">
      <c r="A106" s="62" t="s">
        <v>45</v>
      </c>
      <c r="B106" s="62"/>
      <c r="C106" s="62"/>
      <c r="D106" s="62"/>
      <c r="E106" s="35"/>
      <c r="F106" s="35"/>
      <c r="G106" s="35"/>
      <c r="H106" s="35"/>
      <c r="I106" s="35"/>
      <c r="K106" s="12"/>
    </row>
    <row r="107" spans="1:11" x14ac:dyDescent="0.25">
      <c r="A107" s="62" t="s">
        <v>84</v>
      </c>
      <c r="B107" s="62"/>
      <c r="C107" s="62"/>
      <c r="D107" s="62"/>
      <c r="E107" s="36"/>
      <c r="F107" s="36"/>
      <c r="G107" s="36"/>
      <c r="H107" s="36"/>
      <c r="I107" s="36"/>
      <c r="K107" s="12"/>
    </row>
    <row r="108" spans="1:11" x14ac:dyDescent="0.25">
      <c r="A108" s="62" t="s">
        <v>261</v>
      </c>
      <c r="B108" s="62"/>
      <c r="C108" s="62"/>
      <c r="D108" s="62"/>
      <c r="E108" s="37"/>
      <c r="F108" s="37"/>
      <c r="G108" s="37"/>
      <c r="H108" s="37"/>
      <c r="I108" s="37"/>
      <c r="K108" s="12"/>
    </row>
    <row r="109" spans="1:11" x14ac:dyDescent="0.25">
      <c r="A109" s="61"/>
      <c r="B109" s="61"/>
      <c r="C109" s="61"/>
      <c r="D109" s="61"/>
      <c r="E109" s="61"/>
      <c r="F109" s="61"/>
      <c r="G109" s="61"/>
      <c r="H109" s="61"/>
      <c r="I109" s="61"/>
      <c r="K109" s="12"/>
    </row>
    <row r="110" spans="1:11" x14ac:dyDescent="0.25">
      <c r="A110" s="59" t="s">
        <v>16</v>
      </c>
      <c r="B110" s="59"/>
      <c r="C110" s="59"/>
      <c r="D110" s="59"/>
      <c r="E110" s="11"/>
      <c r="G110" s="22" t="s">
        <v>17</v>
      </c>
    </row>
    <row r="111" spans="1:11" x14ac:dyDescent="0.25">
      <c r="A111" s="58" t="s">
        <v>11</v>
      </c>
      <c r="B111" s="58"/>
      <c r="C111" s="19" t="s">
        <v>18</v>
      </c>
      <c r="D111" s="18"/>
    </row>
  </sheetData>
  <mergeCells count="31">
    <mergeCell ref="A59:D59"/>
    <mergeCell ref="A51:I51"/>
    <mergeCell ref="A53:D53"/>
    <mergeCell ref="A111:B111"/>
    <mergeCell ref="A110:D110"/>
    <mergeCell ref="A102:I102"/>
    <mergeCell ref="A109:I109"/>
    <mergeCell ref="A103:I103"/>
    <mergeCell ref="A104:D104"/>
    <mergeCell ref="A105:D105"/>
    <mergeCell ref="A106:D106"/>
    <mergeCell ref="A107:D107"/>
    <mergeCell ref="A92:I92"/>
    <mergeCell ref="A100:D100"/>
    <mergeCell ref="A108:D108"/>
    <mergeCell ref="A1:I1"/>
    <mergeCell ref="A91:D91"/>
    <mergeCell ref="A67:I67"/>
    <mergeCell ref="A3:I3"/>
    <mergeCell ref="A11:D11"/>
    <mergeCell ref="A17:I17"/>
    <mergeCell ref="A50:D50"/>
    <mergeCell ref="A54:I54"/>
    <mergeCell ref="A63:I63"/>
    <mergeCell ref="A66:D66"/>
    <mergeCell ref="A56:D56"/>
    <mergeCell ref="A12:I12"/>
    <mergeCell ref="A16:D16"/>
    <mergeCell ref="A60:I60"/>
    <mergeCell ref="A62:D62"/>
    <mergeCell ref="A57:I57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2021-12-29T10:01:23Z</dcterms:modified>
</cp:coreProperties>
</file>