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Лист1!$A$1:$I$73</definedName>
  </definedNames>
  <calcPr calcId="152511"/>
</workbook>
</file>

<file path=xl/calcChain.xml><?xml version="1.0" encoding="utf-8"?>
<calcChain xmlns="http://schemas.openxmlformats.org/spreadsheetml/2006/main">
  <c r="F61" i="1" l="1"/>
  <c r="G61" i="1"/>
  <c r="E61" i="1"/>
  <c r="F30" i="1"/>
  <c r="G30" i="1"/>
  <c r="E30" i="1"/>
  <c r="F25" i="1"/>
  <c r="G25" i="1"/>
  <c r="E25" i="1"/>
  <c r="E9" i="1"/>
  <c r="G57" i="1"/>
  <c r="G58" i="1"/>
  <c r="G55" i="1"/>
  <c r="G56" i="1"/>
  <c r="G53" i="1"/>
  <c r="G54" i="1"/>
  <c r="G52" i="1"/>
  <c r="G23" i="1"/>
  <c r="G24" i="1"/>
  <c r="G34" i="1"/>
  <c r="G35" i="1"/>
  <c r="G36" i="1"/>
  <c r="G37" i="1"/>
  <c r="G38" i="1"/>
  <c r="G39" i="1"/>
  <c r="G40" i="1"/>
  <c r="G41" i="1"/>
  <c r="G42" i="1"/>
  <c r="G43" i="1"/>
  <c r="G12" i="1"/>
  <c r="G13" i="1"/>
  <c r="G14" i="1"/>
  <c r="G15" i="1"/>
  <c r="G8" i="1"/>
  <c r="G7" i="1"/>
  <c r="G16" i="1"/>
  <c r="G59" i="1" l="1"/>
  <c r="F20" i="1" l="1"/>
  <c r="G20" i="1"/>
  <c r="E20" i="1"/>
  <c r="G44" i="1" l="1"/>
  <c r="F17" i="1" l="1"/>
  <c r="E17" i="1"/>
  <c r="G17" i="1" l="1"/>
  <c r="E45" i="1" l="1"/>
  <c r="E60" i="1"/>
  <c r="F9" i="1"/>
  <c r="G9" i="1" l="1"/>
  <c r="G60" i="1" l="1"/>
  <c r="F60" i="1" l="1"/>
  <c r="F45" i="1" l="1"/>
  <c r="G45" i="1" l="1"/>
  <c r="K61" i="1" l="1"/>
</calcChain>
</file>

<file path=xl/sharedStrings.xml><?xml version="1.0" encoding="utf-8"?>
<sst xmlns="http://schemas.openxmlformats.org/spreadsheetml/2006/main" count="237" uniqueCount="174">
  <si>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</si>
  <si>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</si>
  <si>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</si>
  <si>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</si>
  <si>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</si>
  <si>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</si>
  <si>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</si>
  <si>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</si>
  <si>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</si>
  <si>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</si>
  <si>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</si>
  <si>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</si>
  <si>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</si>
  <si>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</si>
  <si>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</si>
  <si>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</si>
  <si>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</si>
  <si>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</si>
  <si>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</si>
  <si>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</si>
  <si>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</si>
  <si>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</si>
  <si>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</si>
  <si>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</si>
  <si>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</si>
  <si>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</si>
  <si>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</si>
  <si>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</si>
  <si>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</si>
  <si>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</si>
  <si>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</si>
  <si>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казенное учреждение «Управление капитального строительства Озерского городского округа»</t>
  </si>
  <si>
    <t>Муниципальное бюджетное учреждение Озерского городского округа «Культурно-досуговый центр»</t>
  </si>
  <si>
    <t>Орган, осуществляющий функции и полномочия учредителя – Управление культуры  администрации Озерского городского округа</t>
  </si>
  <si>
    <t>ВСЕГО по Управлению культуры администрации: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</si>
  <si>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июнь 2021 г. </t>
  </si>
  <si>
    <t>Текущий ремонт кровли и чердачного перекрытия объекта культурного наследия регионального значения «Дом культуры Энергетик», расположенного по адресу: Челябинская область, Озерский городской округ, п. Новогорный, ул. Театральная, 1</t>
  </si>
  <si>
    <t>№ 2-62э/21/ Ремонт кровли ДК "Энергетик" 2</t>
  </si>
  <si>
    <t>№ 26-09э/21/ Приобретение жилого помещения 17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</si>
  <si>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</si>
  <si>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>№ 29-09э/21/ Приобретение жилого помещения 18</t>
  </si>
  <si>
    <t>Выполнение работ по ремонту крыльца на центральном входе в здание общежития, расположенном по адресу: Челябинская область, г. Озерск, ул. Уральская, д. 3</t>
  </si>
  <si>
    <t>№ 8-85э/21/ Ремонт крыльца</t>
  </si>
  <si>
    <t>№ 9-85э/21/ Ремонт общежитий</t>
  </si>
  <si>
    <t>Выполнение ремонтных работ в зданиях общежитий МУ «Соцсфера»</t>
  </si>
  <si>
    <t>Муниципальное бюджетное дошкольное образовательное учреждение «Детский сад общеразвивающего вида с приоритетным осуществлением социально-личностного направления развития воспитанников №10 «Родничок»</t>
  </si>
  <si>
    <t>Поставка мяса сельскохозяйственной птицы охлажденное для детского питания (тушки цыплят-бройлеров)</t>
  </si>
  <si>
    <t>№ 2-20э/21/ Поставка мяса птицы</t>
  </si>
  <si>
    <t>Муниципальное бюджетное общеобразовательное учреждение «Специальная (коррекционная) общеобразовательная школа-интернат № 37 VIII вида»</t>
  </si>
  <si>
    <t>Работы по установке приборов учета расхода тепловой энергии</t>
  </si>
  <si>
    <t>№ 2-48э/21/ Установка узла прибора</t>
  </si>
  <si>
    <t>1) № 26-09э/21/ Приобретение жилого помещения 17;</t>
  </si>
  <si>
    <t>2) № 29-09э/21/ Приобретение жилого помещения 18;</t>
  </si>
  <si>
    <t>3) № 2-62э/21/ Ремонт кровли ДК "Энергетик" 2;</t>
  </si>
  <si>
    <t>4) № 8-85э/21/ Ремонт крыльца;</t>
  </si>
  <si>
    <t>5) № 9-85э/21/ Ремонт общежитий;</t>
  </si>
  <si>
    <t>6) № 2-20э/21/ Поставка мяса птицы;</t>
  </si>
  <si>
    <t>7) № 2-48э/21/ Установка узла прибора.</t>
  </si>
  <si>
    <t>Муниципальное бюджетное дошкольное образовательное учреждение «Центр развития ребенка - детский сад №58 «Жемчужинка»</t>
  </si>
  <si>
    <t>Поставка молока питьевого для нужд МБДОУ ЦРР ДС №58</t>
  </si>
  <si>
    <t>Калашник Елена Сергеевна (единственная заявка)</t>
  </si>
  <si>
    <t>№ 1-30э/21/ Поставка молока</t>
  </si>
  <si>
    <t>Управление образования администрации Озерского городского округа Челябинской области</t>
  </si>
  <si>
    <t>Работы по замене ворот гаража по адресу г. Озерск, Комсомольский проезд 9, корпус 2.</t>
  </si>
  <si>
    <t>№ 3-02э/21/ Замена ворот</t>
  </si>
  <si>
    <t>СУРОВЦЕВ ИЛЬЯ СЕРГЕЕВИЧ (единственная заявка)</t>
  </si>
  <si>
    <t>Оказание услуг по организации, приготовлению и предоставлению питания обучающимся «Школа-интернат № 37 VIII вида»</t>
  </si>
  <si>
    <t>ОБЩЕСТВО С ОГРАНИЧЕННОЙ ОТВЕТСТВЕННОСТЬЮ "ДЕТСКОЕ ОБЩЕСТВЕННОЕ ПИТАНИЕ - ДОП" (единственная заявка)</t>
  </si>
  <si>
    <t>№ 1-48э/21/ Услуги питания</t>
  </si>
  <si>
    <t>Выполнение работ по содержанию объектов улично-дорожной сети пос. Новогорный, пос. Бижеляк, д. Селезни, автомобильной дороги пос. Новогорный - пос. Бижеляк</t>
  </si>
  <si>
    <t>МУНИЦИПАЛЬНОЕ МНОГООТРАСЛЕВОЕ УНИТАРНОЕ ПРЕДПРИЯТИЕ ЖИЛИЩНО-КОММУНАЛЬНОГО ХОЗЯЙСТВА ПОС. НОВОГОРНЫЙ (единственная заявка)</t>
  </si>
  <si>
    <t>№ 62-06э/21/ Содержание дорог п.Новогорный 2</t>
  </si>
  <si>
    <t>Оказание услуг по физической (невооруженной) охране административного нежилого здания – здание № 32, расположенного по адресу: Россия, Челябинская область, город Озерск, улица Блюхера, 2а.</t>
  </si>
  <si>
    <t>ОБЩЕСТВО С ОГРАНИЧЕННОЙ ОТВЕТСТВЕННОСТЬЮ ЧАСТНОЕ ОХРАННОЕ ПРЕДПРИЯТИЕ "АЛМАЗ" (единственная заявка)</t>
  </si>
  <si>
    <t>№ 28-09э/21/ Услуги охраны 3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</si>
  <si>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</si>
  <si>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</si>
  <si>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</t>
  </si>
  <si>
    <t>Размещение резервного генератора в Озерском Доме-интернате для престарелых и инвалидов</t>
  </si>
  <si>
    <t>ОБЩЕСТВО С ОГРАНИЧЕННОЙ ОТВЕТСТВЕННОСТЬЮ "ГАЛССТРОЙАКТИВ" (единственная заявка)</t>
  </si>
  <si>
    <t>№ 1-75э/21/ Размещение резервного генератора</t>
  </si>
  <si>
    <t>Оказание услуг по ликвидации несанкционированных свалок</t>
  </si>
  <si>
    <t xml:space="preserve">ОБЩЕСТВО С ОГРАНИЧЕННОЙ ОТВЕТСТВЕННОСТЬЮ "СПЕЦСЕРВИС"  (единственная заявка) </t>
  </si>
  <si>
    <t>№ 23-13э/21/ Ликвидация свалок 2</t>
  </si>
  <si>
    <t>Выполнение работ, связанных с осуществлением регулярных перевозок пассажиров и багажа по муниципальному маршруту № 1 «ДК «Маяк» – бульвар Гайдара, 18» на территории Озерского городского округа по регулируемому тарифу</t>
  </si>
  <si>
    <t>ТАЛАНИНА ИННА ЯКОВЛЕВНА (единственная заявка)</t>
  </si>
  <si>
    <t>№ 71-06э/21/ Пассажироперевозки М № 1</t>
  </si>
  <si>
    <t>№ 10-85э/21/ Содержание общежитий 3</t>
  </si>
  <si>
    <t>Выполнение работ санитарному содержанию зданий общежитий (в том числе и арендуемых в них помещений) в г. Озерске</t>
  </si>
  <si>
    <t>ШТУЛЬБЕРГ ОЛЕГ АЛЕКСАНДРОВИЧ (единственная заявка)</t>
  </si>
  <si>
    <t>Выполнение кадастровых работ по оформлению технического плана на недвижимое имущество</t>
  </si>
  <si>
    <t xml:space="preserve">ОБЩЕСТВО С ОГРАНИЧЕННОЙ ОТВЕТСТВЕННОСТЬЮ "РЕГИОНАЛЬНЫЙ КАДАСТРОВЫЙ ЦЕНТР"  </t>
  </si>
  <si>
    <t>№ 25-09э/21/ Кадастровые работы 2</t>
  </si>
  <si>
    <t>№ 27-09э/21/ Кадастровые работы 3</t>
  </si>
  <si>
    <t>Выполнение кадастровых работ по образованию земельных участков на территории Озерского городского округа Челябинской области</t>
  </si>
  <si>
    <t xml:space="preserve">КОБЕЛЕВ АЛЕКСАНДР НИКОЛАЕВИЧ  </t>
  </si>
  <si>
    <t>Поставка автомобильного бензина Аи-95 c использованием топливных карт на 2-е полугодие 2021 года</t>
  </si>
  <si>
    <t>ОБЩЕСТВО С ОГРАНИЧЕННОЙ ОТВЕТСТВЕННОСТЬЮ ПРОИЗВОДСТВЕННОЕ ПРЕДПРИЯТИЕ "АГАТ"</t>
  </si>
  <si>
    <t>№ 22-13э/21/ Поставка ГСМ</t>
  </si>
  <si>
    <t>Оказание услуг по физической охране в нежилых помещениях зданий администрации Озерского городского округа Челябинской области</t>
  </si>
  <si>
    <t xml:space="preserve">ОБЩЕСТВО С ОГРАНИЧЕННОЙ ОТВЕТСТВЕННОСТЬЮ ЧАСТНАЯ ОХРАННАЯ ОРГАНИЗАЦИЯ ВЕТЕРАНОВ ПРАВООХРАНИТЕЛЬНЫХ ОРГАНОВ "ЕДИНСТВО"  </t>
  </si>
  <si>
    <t>№ 25-13э/21/ Услуги подписки</t>
  </si>
  <si>
    <t>№ 24-13э/21/ Услуги охраны</t>
  </si>
  <si>
    <t>Оказание услуг по оформлению подписки и доставке периодических печатных изданий на 2-е полугодие 2021 года</t>
  </si>
  <si>
    <t>ОБЩЕСТВО С ОГРАНИЧЕННОЙ ОТВЕТСТВЕННОСТЬЮ "УП ВОСТОК"</t>
  </si>
  <si>
    <t>№ 26-13э/21/ Поставка хоз.товаров</t>
  </si>
  <si>
    <t>№ 28-13э/21/ Поставка хоз.товаров 3</t>
  </si>
  <si>
    <t>Поставка бумажных полотенец, туалетной бумаги и метел для нужд администрации Озерского городского округа</t>
  </si>
  <si>
    <t xml:space="preserve">ГУСЕВ МИХАИЛ АЛЕКСАНДРОВИЧ  </t>
  </si>
  <si>
    <t>Поставка мешков и корзин для мусора для нужд администрации Озерского городского округа</t>
  </si>
  <si>
    <t>ПОЛЯКОВ ИГОРЬ БОРИСОВИЧ</t>
  </si>
  <si>
    <t>№ 59-06э/21/ Содержание городских дорог 3</t>
  </si>
  <si>
    <t>№ 60-06э/21/ Содержание городских дорог 4</t>
  </si>
  <si>
    <t>№ 61-06э/21/ Содержание загородных дорог 2</t>
  </si>
  <si>
    <t>№ 63-06э/21/ Содержание дорог пос.№ 2 (2)</t>
  </si>
  <si>
    <t>№ 64-06э/21/ Содержание дорог п.Метлино 2</t>
  </si>
  <si>
    <t>№ 65-06э/21/ Пассажироперевозки М №55</t>
  </si>
  <si>
    <t>№ 66-06э/21/ Выкашивание растительности на газонах 6</t>
  </si>
  <si>
    <t>№ 67-06э/21/ Техническая оценка</t>
  </si>
  <si>
    <t>№ 68-06э/21/ Техническая оценка 2</t>
  </si>
  <si>
    <t>№ 69-06э/21/ Техническая оценка 3</t>
  </si>
  <si>
    <t>№70-06э/21/ Техническая оценка 4</t>
  </si>
  <si>
    <t>Выполнение работ по содержанию объектов улично-дорожной сети г. Озерска</t>
  </si>
  <si>
    <t>ТАЛАНИНА ИННА ЯКОВЛЕВНА</t>
  </si>
  <si>
    <t xml:space="preserve">ВОСТРЯКОВА МАРИНА ВАСИЛЬЕВНА </t>
  </si>
  <si>
    <t>Выполнение работ по содержанию объектов загородных автомобильных дорог Озерского городского округа</t>
  </si>
  <si>
    <t>ОБЩЕСТВО С ОГРАНИЧЕННОЙ ОТВЕТСТВЕННОСТЬЮ "ПРОИЗВОДСТВЕННАЯ СТРОИТЕЛЬНАЯ КОМПАНИЯ ПОРТАЛ"</t>
  </si>
  <si>
    <t>Выполнение работ по содержанию объектов улично-дорожной сети поселка № 2</t>
  </si>
  <si>
    <t>ОБЩЕСТВО С ОГРАНИЧЕННОЙ ОТВЕТСТВЕННОСТЬЮ "СПЕЦТЕХПЛЮС"</t>
  </si>
  <si>
    <t>Выполнение работ по содержанию объектов улично-дорожной сети пос. Метлино</t>
  </si>
  <si>
    <t>ВОСТРЯКОВА МАРИНА ВАСИЛЬЕВНА</t>
  </si>
  <si>
    <t>Выполнение работ, связанных с осуществлением регулярных перевозок пассажиров и багажа по муниципальному маршруту № 55 «ДК. Маяк» - КПП-2» на территории Озерского городского округа по регулируемому тарифу</t>
  </si>
  <si>
    <t>ОБЩЕСТВО С ОГРАНИЧЕННОЙ ОТВЕТСТВЕННОСТЬЮ "ВЫСТРЕЛ"</t>
  </si>
  <si>
    <t>Выполнение работ по выкашиванию растительности на газонах улично-дорожной сети г. Озерска</t>
  </si>
  <si>
    <t xml:space="preserve">ЩЕРБАКОВ ЕВГЕНИЙ ВЯЧЕСЛАВОВИЧ </t>
  </si>
  <si>
    <t>Выполнение работ по проведению технической оценки автомобильных дорог пос. Новогорный, пос. Бижеляк, д. Селезни, автомобильной дороги пос. Новогорный - пос. Бижеляк</t>
  </si>
  <si>
    <t>ОБЩЕСТВО С ОГРАНИЧЕННОЙ ОТВЕТСТВЕННОСТЬЮ "ПРОЕКТСЕРВИСМОНТАЖ"</t>
  </si>
  <si>
    <t xml:space="preserve">Выполнение работ по проведению технической оценки автомобильных дорог пос. Метлино </t>
  </si>
  <si>
    <t xml:space="preserve">ОБЩЕСТВО С ОГРАНИЧЕННОЙ ОТВЕТСТВЕННОСТЬЮ "ПРОЕКТСЕРВИСМОНТАЖ" </t>
  </si>
  <si>
    <t>Выполнение работ по проведению технической оценки автомобильных дорог г. Озерска и поселка № 2</t>
  </si>
  <si>
    <t xml:space="preserve">ОБЩЕСТВО С ОГРАНИЧЕННОЙ ОТВЕТСТВЕННОСТЬЮ "ПРОЕКТСЕРВИСМОНТАЖ"   </t>
  </si>
  <si>
    <t>Выполнение работ по проведению технической оценки загородных автомобильных дорог Озерского городского округа</t>
  </si>
  <si>
    <t>Управление социальной защиты населения администрации Озерского городского округа Челябинской области</t>
  </si>
  <si>
    <t>Поставка папок для нужд управления социальной защиты населения администрации Озерского городского округа Челябинской области</t>
  </si>
  <si>
    <t xml:space="preserve">ОБЩЕСТВО С ОГРАНИЧЕННОЙ ОТВЕТСТВЕННОСТЬЮ "МОСКАНЦ"          </t>
  </si>
  <si>
    <t>№ 1-04э/21/ Поставка канцелярских принадлежностей</t>
  </si>
  <si>
    <t>Муниципальное бюджетное стационарное учреждение социального обслуживания Озерского городского округа «Озерский центр содействия семейному воспитанию»</t>
  </si>
  <si>
    <t>Ремонт фасада здания МБСУ СО "Озерский центр содействия семейному воспитанию"</t>
  </si>
  <si>
    <t>ОБЩЕСТВО С ОГРАНИЧЕННОЙ ОТВЕТСТВЕННОСТЬЮ "ГАЛСАКТИВ"</t>
  </si>
  <si>
    <t>№ 4-76э/21/ Ремонт фасада</t>
  </si>
  <si>
    <t>№ 2-30э/21/ Поставка мяса</t>
  </si>
  <si>
    <t>№ 3-30э/21/ Поставка рыбы</t>
  </si>
  <si>
    <t>№ 4-30э/21/ Поставка овощей</t>
  </si>
  <si>
    <t>Поставка говядины замороженной для нужд МБДОУ ЦРР ДС №58</t>
  </si>
  <si>
    <t>ОБЩЕСТВО С ОГРАНИЧЕННОЙ ОТВЕТСТВЕННОСТЬЮ "НЕЗАБУДКА"</t>
  </si>
  <si>
    <t>Поставка рыбы морской мороженой (минтай и треска) для нужд МБДОУ ЦРР ДС №58</t>
  </si>
  <si>
    <t>Поставка свежих овощей для нужд МБДОУ ЦРР ДС №58</t>
  </si>
  <si>
    <t>Миронова Галина Николаевна</t>
  </si>
  <si>
    <t xml:space="preserve">Бензин АИ-95 </t>
  </si>
  <si>
    <t>ОБЩЕСТВО С ОГРАНИЧЕННОЙ ОТВЕТСТВЕННОСТЬЮ "ГАРАНТОЙЛ"</t>
  </si>
  <si>
    <t>№ 4-02э/21/ Поставка ГСМ 2</t>
  </si>
  <si>
    <t>№ 5-30э/21/ Поставка фруктов</t>
  </si>
  <si>
    <t>Поставка свежих фруктов для нужд МБДОУ ЦРР ДС №58</t>
  </si>
  <si>
    <t>РАШИДОВ ФОЗИЛДЖОН МАХБУБОВИЧ</t>
  </si>
  <si>
    <t>Муниципальное бюджетное учреждение дополнительного образования «Дворец творчества детей и молодежи»</t>
  </si>
  <si>
    <t>Текущий ремонт санузлов по адресу Иртяшская,1</t>
  </si>
  <si>
    <t>НИКОЛАЕВ АЛЕКСЕЙ ВЛАДИМИРОВИЧ</t>
  </si>
  <si>
    <t>№ 18-57э/21/ Ремонт санузлов</t>
  </si>
  <si>
    <t>№ 1-20э/21/ Поставка мяса</t>
  </si>
  <si>
    <t>№ 3-20э/21/ Поставка рыбы</t>
  </si>
  <si>
    <t>Поставка мяса говядины и печени говяжьей (замороженных) для детского питания</t>
  </si>
  <si>
    <t xml:space="preserve">ОБЩЕСТВО С ОГРАНИЧЕННОЙ ОТВЕТСТВЕННОСТЬЮ "МЯСНОЕ РАЗДОЛЬЕ"  </t>
  </si>
  <si>
    <t>Поставка рыбы морской мороженой (минтай)</t>
  </si>
  <si>
    <t>Сумма заключенных контрактов меньше суммы начальных максимальных цен контрактов на 8 432 369,11 без учета экономии (3 481 705,99),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</si>
</sst>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110" zoomScaleNormal="110" workbookViewId="0">
      <selection activeCell="A63" sqref="A63:I63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8" t="s">
        <v>35</v>
      </c>
      <c r="B1" s="48"/>
      <c r="C1" s="48"/>
      <c r="D1" s="48"/>
      <c r="E1" s="48"/>
      <c r="F1" s="48"/>
      <c r="G1" s="48"/>
      <c r="H1" s="48"/>
      <c r="I1" s="48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42" t="s">
        <v>20</v>
      </c>
      <c r="B3" s="43"/>
      <c r="C3" s="43"/>
      <c r="D3" s="43"/>
      <c r="E3" s="43"/>
      <c r="F3" s="43"/>
      <c r="G3" s="43"/>
      <c r="H3" s="43"/>
      <c r="I3" s="44"/>
    </row>
    <row r="4" spans="1:9" ht="124.5" customHeight="1" x14ac:dyDescent="0.25">
      <c r="A4" s="3">
        <v>1</v>
      </c>
      <c r="B4" s="26" t="s">
        <v>38</v>
      </c>
      <c r="C4" s="26" t="s">
        <v>22</v>
      </c>
      <c r="D4" s="27" t="s">
        <v>39</v>
      </c>
      <c r="E4" s="27">
        <v>786650.01</v>
      </c>
      <c r="F4" s="7" t="s">
        <v>12</v>
      </c>
      <c r="G4" s="7" t="s">
        <v>12</v>
      </c>
      <c r="H4" s="9">
        <v>44357</v>
      </c>
      <c r="I4" s="10" t="s">
        <v>26</v>
      </c>
    </row>
    <row r="5" spans="1:9" ht="124.5" customHeight="1" x14ac:dyDescent="0.25">
      <c r="A5" s="3">
        <v>2</v>
      </c>
      <c r="B5" s="26" t="s">
        <v>40</v>
      </c>
      <c r="C5" s="26" t="s">
        <v>22</v>
      </c>
      <c r="D5" s="27" t="s">
        <v>39</v>
      </c>
      <c r="E5" s="27">
        <v>786650.01</v>
      </c>
      <c r="F5" s="7" t="s">
        <v>12</v>
      </c>
      <c r="G5" s="7" t="s">
        <v>12</v>
      </c>
      <c r="H5" s="9">
        <v>44375</v>
      </c>
      <c r="I5" s="10" t="s">
        <v>26</v>
      </c>
    </row>
    <row r="6" spans="1:9" ht="124.5" customHeight="1" x14ac:dyDescent="0.25">
      <c r="A6" s="3">
        <v>3</v>
      </c>
      <c r="B6" s="26" t="s">
        <v>74</v>
      </c>
      <c r="C6" s="26" t="s">
        <v>22</v>
      </c>
      <c r="D6" s="27" t="s">
        <v>72</v>
      </c>
      <c r="E6" s="27">
        <v>279216.2</v>
      </c>
      <c r="F6" s="27">
        <v>279216.2</v>
      </c>
      <c r="G6" s="7" t="s">
        <v>12</v>
      </c>
      <c r="H6" s="9">
        <v>44363</v>
      </c>
      <c r="I6" s="10" t="s">
        <v>73</v>
      </c>
    </row>
    <row r="7" spans="1:9" ht="104.25" customHeight="1" x14ac:dyDescent="0.25">
      <c r="A7" s="3">
        <v>4</v>
      </c>
      <c r="B7" s="26" t="s">
        <v>92</v>
      </c>
      <c r="C7" s="26" t="s">
        <v>22</v>
      </c>
      <c r="D7" s="27" t="s">
        <v>90</v>
      </c>
      <c r="E7" s="27">
        <v>32666.67</v>
      </c>
      <c r="F7" s="27">
        <v>32503.34</v>
      </c>
      <c r="G7" s="8">
        <f t="shared" ref="G7:G8" si="0">E7-F7</f>
        <v>163.32999999999811</v>
      </c>
      <c r="H7" s="9">
        <v>44358</v>
      </c>
      <c r="I7" s="10" t="s">
        <v>91</v>
      </c>
    </row>
    <row r="8" spans="1:9" ht="105" customHeight="1" x14ac:dyDescent="0.25">
      <c r="A8" s="3">
        <v>5</v>
      </c>
      <c r="B8" s="26" t="s">
        <v>93</v>
      </c>
      <c r="C8" s="26" t="s">
        <v>22</v>
      </c>
      <c r="D8" s="27" t="s">
        <v>94</v>
      </c>
      <c r="E8" s="27">
        <v>96000</v>
      </c>
      <c r="F8" s="27">
        <v>64041.66</v>
      </c>
      <c r="G8" s="8">
        <f t="shared" si="0"/>
        <v>31958.339999999997</v>
      </c>
      <c r="H8" s="9">
        <v>44362</v>
      </c>
      <c r="I8" s="10" t="s">
        <v>95</v>
      </c>
    </row>
    <row r="9" spans="1:9" ht="21.75" customHeight="1" x14ac:dyDescent="0.25">
      <c r="A9" s="45" t="s">
        <v>21</v>
      </c>
      <c r="B9" s="46"/>
      <c r="C9" s="46"/>
      <c r="D9" s="47"/>
      <c r="E9" s="24">
        <f>SUM(E4:E8)</f>
        <v>1981182.89</v>
      </c>
      <c r="F9" s="24">
        <f>SUM(F4:F8)</f>
        <v>375761.20000000007</v>
      </c>
      <c r="G9" s="24">
        <f>SUM(G4:G8)</f>
        <v>32121.669999999995</v>
      </c>
      <c r="H9" s="1"/>
      <c r="I9" s="10"/>
    </row>
    <row r="10" spans="1:9" ht="21.75" customHeight="1" x14ac:dyDescent="0.25">
      <c r="A10" s="42" t="s">
        <v>23</v>
      </c>
      <c r="B10" s="43"/>
      <c r="C10" s="43"/>
      <c r="D10" s="43"/>
      <c r="E10" s="43"/>
      <c r="F10" s="43"/>
      <c r="G10" s="43"/>
      <c r="H10" s="43"/>
      <c r="I10" s="44"/>
    </row>
    <row r="11" spans="1:9" ht="67.5" customHeight="1" x14ac:dyDescent="0.25">
      <c r="A11" s="3">
        <v>6</v>
      </c>
      <c r="B11" s="7" t="s">
        <v>83</v>
      </c>
      <c r="C11" s="7" t="s">
        <v>24</v>
      </c>
      <c r="D11" s="8" t="s">
        <v>81</v>
      </c>
      <c r="E11" s="8">
        <v>600000</v>
      </c>
      <c r="F11" s="8">
        <v>600000</v>
      </c>
      <c r="G11" s="7" t="s">
        <v>12</v>
      </c>
      <c r="H11" s="9">
        <v>44365</v>
      </c>
      <c r="I11" s="10" t="s">
        <v>82</v>
      </c>
    </row>
    <row r="12" spans="1:9" ht="67.5" customHeight="1" x14ac:dyDescent="0.25">
      <c r="A12" s="3">
        <v>7</v>
      </c>
      <c r="B12" s="7" t="s">
        <v>98</v>
      </c>
      <c r="C12" s="7" t="s">
        <v>24</v>
      </c>
      <c r="D12" s="8" t="s">
        <v>96</v>
      </c>
      <c r="E12" s="8">
        <v>1341600</v>
      </c>
      <c r="F12" s="8">
        <v>1261100</v>
      </c>
      <c r="G12" s="8">
        <f t="shared" ref="G12:G15" si="1">E12-F12</f>
        <v>80500</v>
      </c>
      <c r="H12" s="9">
        <v>44363</v>
      </c>
      <c r="I12" s="10" t="s">
        <v>97</v>
      </c>
    </row>
    <row r="13" spans="1:9" ht="131.25" customHeight="1" x14ac:dyDescent="0.25">
      <c r="A13" s="3">
        <v>8</v>
      </c>
      <c r="B13" s="7" t="s">
        <v>102</v>
      </c>
      <c r="C13" s="7" t="s">
        <v>24</v>
      </c>
      <c r="D13" s="8" t="s">
        <v>99</v>
      </c>
      <c r="E13" s="8">
        <v>2149028.1800000002</v>
      </c>
      <c r="F13" s="8">
        <v>2138283.04</v>
      </c>
      <c r="G13" s="8">
        <f t="shared" si="1"/>
        <v>10745.14000000013</v>
      </c>
      <c r="H13" s="9">
        <v>44364</v>
      </c>
      <c r="I13" s="10" t="s">
        <v>100</v>
      </c>
    </row>
    <row r="14" spans="1:9" ht="67.5" customHeight="1" x14ac:dyDescent="0.25">
      <c r="A14" s="3">
        <v>9</v>
      </c>
      <c r="B14" s="7" t="s">
        <v>101</v>
      </c>
      <c r="C14" s="7" t="s">
        <v>24</v>
      </c>
      <c r="D14" s="8" t="s">
        <v>103</v>
      </c>
      <c r="E14" s="8">
        <v>174879.63</v>
      </c>
      <c r="F14" s="8">
        <v>165669.07999999999</v>
      </c>
      <c r="G14" s="8">
        <f t="shared" si="1"/>
        <v>9210.5500000000175</v>
      </c>
      <c r="H14" s="9">
        <v>44365</v>
      </c>
      <c r="I14" s="10" t="s">
        <v>104</v>
      </c>
    </row>
    <row r="15" spans="1:9" ht="67.5" customHeight="1" x14ac:dyDescent="0.25">
      <c r="A15" s="3">
        <v>10</v>
      </c>
      <c r="B15" s="7" t="s">
        <v>105</v>
      </c>
      <c r="C15" s="7" t="s">
        <v>24</v>
      </c>
      <c r="D15" s="8" t="s">
        <v>107</v>
      </c>
      <c r="E15" s="8">
        <v>129963.8</v>
      </c>
      <c r="F15" s="8">
        <v>43537.74</v>
      </c>
      <c r="G15" s="8">
        <f t="shared" si="1"/>
        <v>86426.06</v>
      </c>
      <c r="H15" s="9">
        <v>44376</v>
      </c>
      <c r="I15" s="10" t="s">
        <v>108</v>
      </c>
    </row>
    <row r="16" spans="1:9" ht="71.25" customHeight="1" x14ac:dyDescent="0.25">
      <c r="A16" s="3">
        <v>11</v>
      </c>
      <c r="B16" s="7" t="s">
        <v>106</v>
      </c>
      <c r="C16" s="7" t="s">
        <v>24</v>
      </c>
      <c r="D16" s="8" t="s">
        <v>109</v>
      </c>
      <c r="E16" s="8">
        <v>89850.7</v>
      </c>
      <c r="F16" s="8">
        <v>41050.75</v>
      </c>
      <c r="G16" s="8">
        <f t="shared" ref="G16" si="2">E16-F16</f>
        <v>48799.95</v>
      </c>
      <c r="H16" s="9">
        <v>44376</v>
      </c>
      <c r="I16" s="10" t="s">
        <v>110</v>
      </c>
    </row>
    <row r="17" spans="1:9" ht="21.75" customHeight="1" x14ac:dyDescent="0.25">
      <c r="A17" s="52" t="s">
        <v>25</v>
      </c>
      <c r="B17" s="53"/>
      <c r="C17" s="53"/>
      <c r="D17" s="54"/>
      <c r="E17" s="24">
        <f>SUM(E11:E16)</f>
        <v>4485322.3100000005</v>
      </c>
      <c r="F17" s="24">
        <f>SUM(F11:F16)</f>
        <v>4249640.6100000003</v>
      </c>
      <c r="G17" s="24">
        <f>SUM(G11:G16)</f>
        <v>235681.70000000013</v>
      </c>
      <c r="H17" s="1"/>
      <c r="I17" s="2"/>
    </row>
    <row r="18" spans="1:9" ht="25.5" customHeight="1" x14ac:dyDescent="0.25">
      <c r="A18" s="42" t="s">
        <v>33</v>
      </c>
      <c r="B18" s="43"/>
      <c r="C18" s="43"/>
      <c r="D18" s="43"/>
      <c r="E18" s="43"/>
      <c r="F18" s="43"/>
      <c r="G18" s="43"/>
      <c r="H18" s="43"/>
      <c r="I18" s="44"/>
    </row>
    <row r="19" spans="1:9" ht="118.5" customHeight="1" x14ac:dyDescent="0.25">
      <c r="A19" s="3">
        <v>12</v>
      </c>
      <c r="B19" s="26" t="s">
        <v>37</v>
      </c>
      <c r="C19" s="26" t="s">
        <v>32</v>
      </c>
      <c r="D19" s="7" t="s">
        <v>36</v>
      </c>
      <c r="E19" s="8">
        <v>6348892.7999999998</v>
      </c>
      <c r="F19" s="7" t="s">
        <v>12</v>
      </c>
      <c r="G19" s="7" t="s">
        <v>12</v>
      </c>
      <c r="H19" s="9">
        <v>44356</v>
      </c>
      <c r="I19" s="10" t="s">
        <v>26</v>
      </c>
    </row>
    <row r="20" spans="1:9" ht="25.5" customHeight="1" x14ac:dyDescent="0.25">
      <c r="A20" s="45" t="s">
        <v>34</v>
      </c>
      <c r="B20" s="46"/>
      <c r="C20" s="46"/>
      <c r="D20" s="47"/>
      <c r="E20" s="30">
        <f>SUM(E19:E19)</f>
        <v>6348892.7999999998</v>
      </c>
      <c r="F20" s="30">
        <f t="shared" ref="F20:G20" si="3">SUM(F19:F19)</f>
        <v>0</v>
      </c>
      <c r="G20" s="30">
        <f t="shared" si="3"/>
        <v>0</v>
      </c>
      <c r="H20" s="31"/>
      <c r="I20" s="32"/>
    </row>
    <row r="21" spans="1:9" ht="25.5" customHeight="1" x14ac:dyDescent="0.25">
      <c r="A21" s="42" t="s">
        <v>75</v>
      </c>
      <c r="B21" s="43"/>
      <c r="C21" s="43"/>
      <c r="D21" s="43"/>
      <c r="E21" s="43"/>
      <c r="F21" s="43"/>
      <c r="G21" s="43"/>
      <c r="H21" s="43"/>
      <c r="I21" s="44"/>
    </row>
    <row r="22" spans="1:9" ht="147.75" customHeight="1" x14ac:dyDescent="0.25">
      <c r="A22" s="3">
        <v>13</v>
      </c>
      <c r="B22" s="26" t="s">
        <v>80</v>
      </c>
      <c r="C22" s="26" t="s">
        <v>77</v>
      </c>
      <c r="D22" s="26" t="s">
        <v>78</v>
      </c>
      <c r="E22" s="27">
        <v>505120</v>
      </c>
      <c r="F22" s="27">
        <v>505120</v>
      </c>
      <c r="G22" s="26" t="s">
        <v>12</v>
      </c>
      <c r="H22" s="34">
        <v>44368</v>
      </c>
      <c r="I22" s="35" t="s">
        <v>79</v>
      </c>
    </row>
    <row r="23" spans="1:9" ht="106.5" customHeight="1" x14ac:dyDescent="0.25">
      <c r="A23" s="3">
        <v>14</v>
      </c>
      <c r="B23" s="26" t="s">
        <v>145</v>
      </c>
      <c r="C23" s="26" t="s">
        <v>142</v>
      </c>
      <c r="D23" s="26" t="s">
        <v>143</v>
      </c>
      <c r="E23" s="27">
        <v>183909.76000000001</v>
      </c>
      <c r="F23" s="27">
        <v>71387.570000000007</v>
      </c>
      <c r="G23" s="8">
        <f t="shared" ref="G23" si="4">E23-F23</f>
        <v>112522.19</v>
      </c>
      <c r="H23" s="34">
        <v>44348</v>
      </c>
      <c r="I23" s="35" t="s">
        <v>144</v>
      </c>
    </row>
    <row r="24" spans="1:9" ht="161.25" customHeight="1" x14ac:dyDescent="0.25">
      <c r="A24" s="3">
        <v>15</v>
      </c>
      <c r="B24" s="26" t="s">
        <v>149</v>
      </c>
      <c r="C24" s="26" t="s">
        <v>146</v>
      </c>
      <c r="D24" s="26" t="s">
        <v>147</v>
      </c>
      <c r="E24" s="27">
        <v>1262649.6000000001</v>
      </c>
      <c r="F24" s="27">
        <v>898686.75</v>
      </c>
      <c r="G24" s="8">
        <f t="shared" ref="G24" si="5">E24-F24</f>
        <v>363962.85000000009</v>
      </c>
      <c r="H24" s="34">
        <v>44350</v>
      </c>
      <c r="I24" s="35" t="s">
        <v>148</v>
      </c>
    </row>
    <row r="25" spans="1:9" ht="25.5" customHeight="1" x14ac:dyDescent="0.25">
      <c r="A25" s="45" t="s">
        <v>76</v>
      </c>
      <c r="B25" s="46"/>
      <c r="C25" s="46"/>
      <c r="D25" s="47"/>
      <c r="E25" s="24">
        <f>SUM(E22:E24)</f>
        <v>1951679.36</v>
      </c>
      <c r="F25" s="24">
        <f t="shared" ref="F25:G25" si="6">SUM(F22:F24)</f>
        <v>1475194.32</v>
      </c>
      <c r="G25" s="24">
        <f t="shared" si="6"/>
        <v>476485.0400000001</v>
      </c>
      <c r="H25" s="1"/>
      <c r="I25" s="2"/>
    </row>
    <row r="26" spans="1:9" ht="30" customHeight="1" x14ac:dyDescent="0.25">
      <c r="A26" s="42" t="s">
        <v>29</v>
      </c>
      <c r="B26" s="43"/>
      <c r="C26" s="43"/>
      <c r="D26" s="43"/>
      <c r="E26" s="43"/>
      <c r="F26" s="43"/>
      <c r="G26" s="43"/>
      <c r="H26" s="43"/>
      <c r="I26" s="44"/>
    </row>
    <row r="27" spans="1:9" ht="82.5" customHeight="1" x14ac:dyDescent="0.25">
      <c r="A27" s="29">
        <v>16</v>
      </c>
      <c r="B27" s="26" t="s">
        <v>42</v>
      </c>
      <c r="C27" s="7" t="s">
        <v>28</v>
      </c>
      <c r="D27" s="7" t="s">
        <v>41</v>
      </c>
      <c r="E27" s="8">
        <v>58998.32</v>
      </c>
      <c r="F27" s="7" t="s">
        <v>12</v>
      </c>
      <c r="G27" s="7" t="s">
        <v>12</v>
      </c>
      <c r="H27" s="9">
        <v>44358</v>
      </c>
      <c r="I27" s="10" t="s">
        <v>26</v>
      </c>
    </row>
    <row r="28" spans="1:9" ht="81.75" customHeight="1" x14ac:dyDescent="0.25">
      <c r="A28" s="29">
        <v>17</v>
      </c>
      <c r="B28" s="26" t="s">
        <v>43</v>
      </c>
      <c r="C28" s="7" t="s">
        <v>28</v>
      </c>
      <c r="D28" s="7" t="s">
        <v>44</v>
      </c>
      <c r="E28" s="8">
        <v>97083.97</v>
      </c>
      <c r="F28" s="7" t="s">
        <v>12</v>
      </c>
      <c r="G28" s="7" t="s">
        <v>12</v>
      </c>
      <c r="H28" s="9">
        <v>44358</v>
      </c>
      <c r="I28" s="10" t="s">
        <v>26</v>
      </c>
    </row>
    <row r="29" spans="1:9" ht="81.75" customHeight="1" x14ac:dyDescent="0.25">
      <c r="A29" s="29">
        <v>18</v>
      </c>
      <c r="B29" s="26" t="s">
        <v>87</v>
      </c>
      <c r="C29" s="7" t="s">
        <v>28</v>
      </c>
      <c r="D29" s="7" t="s">
        <v>88</v>
      </c>
      <c r="E29" s="8">
        <v>495000</v>
      </c>
      <c r="F29" s="8">
        <v>495000</v>
      </c>
      <c r="G29" s="7" t="s">
        <v>12</v>
      </c>
      <c r="H29" s="9">
        <v>44377</v>
      </c>
      <c r="I29" s="10" t="s">
        <v>89</v>
      </c>
    </row>
    <row r="30" spans="1:9" ht="25.5" customHeight="1" x14ac:dyDescent="0.25">
      <c r="A30" s="55" t="s">
        <v>30</v>
      </c>
      <c r="B30" s="55"/>
      <c r="C30" s="55"/>
      <c r="D30" s="55"/>
      <c r="E30" s="30">
        <f>SUM(E27:E29)</f>
        <v>651082.29</v>
      </c>
      <c r="F30" s="30">
        <f t="shared" ref="F30:G30" si="7">SUM(F27:F29)</f>
        <v>495000</v>
      </c>
      <c r="G30" s="30">
        <f t="shared" si="7"/>
        <v>0</v>
      </c>
      <c r="H30" s="31"/>
      <c r="I30" s="31"/>
    </row>
    <row r="31" spans="1:9" ht="36.75" customHeight="1" x14ac:dyDescent="0.25">
      <c r="A31" s="42" t="s">
        <v>9</v>
      </c>
      <c r="B31" s="43"/>
      <c r="C31" s="43"/>
      <c r="D31" s="43"/>
      <c r="E31" s="43"/>
      <c r="F31" s="43"/>
      <c r="G31" s="43"/>
      <c r="H31" s="43"/>
      <c r="I31" s="44"/>
    </row>
    <row r="32" spans="1:9" ht="157.5" customHeight="1" x14ac:dyDescent="0.25">
      <c r="A32" s="21">
        <v>19</v>
      </c>
      <c r="B32" s="23" t="s">
        <v>71</v>
      </c>
      <c r="C32" s="7" t="s">
        <v>18</v>
      </c>
      <c r="D32" s="13" t="s">
        <v>69</v>
      </c>
      <c r="E32" s="8">
        <v>4601121.5999999996</v>
      </c>
      <c r="F32" s="8">
        <v>4601121.5999999996</v>
      </c>
      <c r="G32" s="7" t="s">
        <v>12</v>
      </c>
      <c r="H32" s="9">
        <v>44356</v>
      </c>
      <c r="I32" s="10" t="s">
        <v>70</v>
      </c>
    </row>
    <row r="33" spans="1:9" ht="118.5" customHeight="1" x14ac:dyDescent="0.25">
      <c r="A33" s="21">
        <v>20</v>
      </c>
      <c r="B33" s="23" t="s">
        <v>86</v>
      </c>
      <c r="C33" s="7" t="s">
        <v>18</v>
      </c>
      <c r="D33" s="13" t="s">
        <v>84</v>
      </c>
      <c r="E33" s="8">
        <v>914482.74</v>
      </c>
      <c r="F33" s="8">
        <v>914482.74</v>
      </c>
      <c r="G33" s="26" t="s">
        <v>12</v>
      </c>
      <c r="H33" s="34">
        <v>44377</v>
      </c>
      <c r="I33" s="35" t="s">
        <v>85</v>
      </c>
    </row>
    <row r="34" spans="1:9" ht="118.5" customHeight="1" x14ac:dyDescent="0.25">
      <c r="A34" s="21">
        <v>21</v>
      </c>
      <c r="B34" s="23" t="s">
        <v>111</v>
      </c>
      <c r="C34" s="7" t="s">
        <v>18</v>
      </c>
      <c r="D34" s="13" t="s">
        <v>122</v>
      </c>
      <c r="E34" s="8">
        <v>8330244</v>
      </c>
      <c r="F34" s="8">
        <v>8288592.7800000003</v>
      </c>
      <c r="G34" s="8">
        <f t="shared" ref="G34:G43" si="8">E34-F34</f>
        <v>41651.219999999739</v>
      </c>
      <c r="H34" s="34">
        <v>44355</v>
      </c>
      <c r="I34" s="35" t="s">
        <v>124</v>
      </c>
    </row>
    <row r="35" spans="1:9" ht="118.5" customHeight="1" x14ac:dyDescent="0.25">
      <c r="A35" s="21">
        <v>22</v>
      </c>
      <c r="B35" s="23" t="s">
        <v>112</v>
      </c>
      <c r="C35" s="7" t="s">
        <v>18</v>
      </c>
      <c r="D35" s="13" t="s">
        <v>122</v>
      </c>
      <c r="E35" s="8">
        <v>8154871.2000000002</v>
      </c>
      <c r="F35" s="8">
        <v>8073322.4800000004</v>
      </c>
      <c r="G35" s="8">
        <f t="shared" si="8"/>
        <v>81548.719999999739</v>
      </c>
      <c r="H35" s="34">
        <v>44355</v>
      </c>
      <c r="I35" s="35" t="s">
        <v>123</v>
      </c>
    </row>
    <row r="36" spans="1:9" ht="118.5" customHeight="1" x14ac:dyDescent="0.25">
      <c r="A36" s="21">
        <v>23</v>
      </c>
      <c r="B36" s="23" t="s">
        <v>113</v>
      </c>
      <c r="C36" s="7" t="s">
        <v>18</v>
      </c>
      <c r="D36" s="13" t="s">
        <v>125</v>
      </c>
      <c r="E36" s="8">
        <v>4352866.8</v>
      </c>
      <c r="F36" s="8">
        <v>3329943.13</v>
      </c>
      <c r="G36" s="8">
        <f t="shared" si="8"/>
        <v>1022923.6699999999</v>
      </c>
      <c r="H36" s="34">
        <v>44357</v>
      </c>
      <c r="I36" s="35" t="s">
        <v>126</v>
      </c>
    </row>
    <row r="37" spans="1:9" ht="118.5" customHeight="1" x14ac:dyDescent="0.25">
      <c r="A37" s="21">
        <v>24</v>
      </c>
      <c r="B37" s="23" t="s">
        <v>114</v>
      </c>
      <c r="C37" s="7" t="s">
        <v>18</v>
      </c>
      <c r="D37" s="13" t="s">
        <v>127</v>
      </c>
      <c r="E37" s="8">
        <v>2138492.4</v>
      </c>
      <c r="F37" s="8">
        <v>2100000</v>
      </c>
      <c r="G37" s="8">
        <f t="shared" si="8"/>
        <v>38492.399999999907</v>
      </c>
      <c r="H37" s="34">
        <v>44362</v>
      </c>
      <c r="I37" s="35" t="s">
        <v>128</v>
      </c>
    </row>
    <row r="38" spans="1:9" ht="118.5" customHeight="1" x14ac:dyDescent="0.25">
      <c r="A38" s="21">
        <v>25</v>
      </c>
      <c r="B38" s="23" t="s">
        <v>115</v>
      </c>
      <c r="C38" s="7" t="s">
        <v>18</v>
      </c>
      <c r="D38" s="13" t="s">
        <v>129</v>
      </c>
      <c r="E38" s="8">
        <v>2039840.4</v>
      </c>
      <c r="F38" s="8">
        <v>1621673.2</v>
      </c>
      <c r="G38" s="8">
        <f t="shared" si="8"/>
        <v>418167.19999999995</v>
      </c>
      <c r="H38" s="34">
        <v>44362</v>
      </c>
      <c r="I38" s="35" t="s">
        <v>130</v>
      </c>
    </row>
    <row r="39" spans="1:9" ht="118.5" customHeight="1" x14ac:dyDescent="0.25">
      <c r="A39" s="21">
        <v>26</v>
      </c>
      <c r="B39" s="23" t="s">
        <v>116</v>
      </c>
      <c r="C39" s="7" t="s">
        <v>18</v>
      </c>
      <c r="D39" s="13" t="s">
        <v>131</v>
      </c>
      <c r="E39" s="8">
        <v>2402128.75</v>
      </c>
      <c r="F39" s="8">
        <v>2378107.4700000002</v>
      </c>
      <c r="G39" s="8">
        <f t="shared" si="8"/>
        <v>24021.279999999795</v>
      </c>
      <c r="H39" s="34">
        <v>44365</v>
      </c>
      <c r="I39" s="35" t="s">
        <v>132</v>
      </c>
    </row>
    <row r="40" spans="1:9" ht="118.5" customHeight="1" x14ac:dyDescent="0.25">
      <c r="A40" s="21">
        <v>27</v>
      </c>
      <c r="B40" s="23" t="s">
        <v>117</v>
      </c>
      <c r="C40" s="7" t="s">
        <v>18</v>
      </c>
      <c r="D40" s="13" t="s">
        <v>133</v>
      </c>
      <c r="E40" s="8">
        <v>626961</v>
      </c>
      <c r="F40" s="8">
        <v>314653.99</v>
      </c>
      <c r="G40" s="8">
        <f t="shared" si="8"/>
        <v>312307.01</v>
      </c>
      <c r="H40" s="34">
        <v>44371</v>
      </c>
      <c r="I40" s="35" t="s">
        <v>134</v>
      </c>
    </row>
    <row r="41" spans="1:9" ht="118.5" customHeight="1" x14ac:dyDescent="0.25">
      <c r="A41" s="21">
        <v>28</v>
      </c>
      <c r="B41" s="23" t="s">
        <v>118</v>
      </c>
      <c r="C41" s="7" t="s">
        <v>18</v>
      </c>
      <c r="D41" s="13" t="s">
        <v>135</v>
      </c>
      <c r="E41" s="8">
        <v>267947.5</v>
      </c>
      <c r="F41" s="8">
        <v>266607.76</v>
      </c>
      <c r="G41" s="8">
        <f t="shared" si="8"/>
        <v>1339.7399999999907</v>
      </c>
      <c r="H41" s="34">
        <v>44375</v>
      </c>
      <c r="I41" s="35" t="s">
        <v>136</v>
      </c>
    </row>
    <row r="42" spans="1:9" ht="118.5" customHeight="1" x14ac:dyDescent="0.25">
      <c r="A42" s="21">
        <v>29</v>
      </c>
      <c r="B42" s="23" t="s">
        <v>119</v>
      </c>
      <c r="C42" s="7" t="s">
        <v>18</v>
      </c>
      <c r="D42" s="13" t="s">
        <v>137</v>
      </c>
      <c r="E42" s="8">
        <v>220143.5</v>
      </c>
      <c r="F42" s="8">
        <v>219042.78</v>
      </c>
      <c r="G42" s="8">
        <f t="shared" si="8"/>
        <v>1100.7200000000012</v>
      </c>
      <c r="H42" s="34">
        <v>44375</v>
      </c>
      <c r="I42" s="35" t="s">
        <v>138</v>
      </c>
    </row>
    <row r="43" spans="1:9" ht="118.5" customHeight="1" x14ac:dyDescent="0.25">
      <c r="A43" s="21">
        <v>30</v>
      </c>
      <c r="B43" s="23" t="s">
        <v>120</v>
      </c>
      <c r="C43" s="7" t="s">
        <v>18</v>
      </c>
      <c r="D43" s="13" t="s">
        <v>139</v>
      </c>
      <c r="E43" s="8">
        <v>951026</v>
      </c>
      <c r="F43" s="8">
        <v>946270.87</v>
      </c>
      <c r="G43" s="8">
        <f t="shared" si="8"/>
        <v>4755.1300000000047</v>
      </c>
      <c r="H43" s="34">
        <v>44376</v>
      </c>
      <c r="I43" s="35" t="s">
        <v>140</v>
      </c>
    </row>
    <row r="44" spans="1:9" ht="105" customHeight="1" x14ac:dyDescent="0.25">
      <c r="A44" s="21">
        <v>31</v>
      </c>
      <c r="B44" s="23" t="s">
        <v>121</v>
      </c>
      <c r="C44" s="7" t="s">
        <v>31</v>
      </c>
      <c r="D44" s="13" t="s">
        <v>141</v>
      </c>
      <c r="E44" s="8">
        <v>494978.5</v>
      </c>
      <c r="F44" s="8">
        <v>492503.61</v>
      </c>
      <c r="G44" s="8">
        <f t="shared" ref="G44" si="9">E44-F44</f>
        <v>2474.890000000014</v>
      </c>
      <c r="H44" s="34">
        <v>44376</v>
      </c>
      <c r="I44" s="10" t="s">
        <v>140</v>
      </c>
    </row>
    <row r="45" spans="1:9" ht="27.75" customHeight="1" x14ac:dyDescent="0.25">
      <c r="A45" s="49" t="s">
        <v>13</v>
      </c>
      <c r="B45" s="50"/>
      <c r="C45" s="50"/>
      <c r="D45" s="51"/>
      <c r="E45" s="24">
        <f>SUM(E32:E44)</f>
        <v>35495104.390000001</v>
      </c>
      <c r="F45" s="24">
        <f>SUM(F32:F44)</f>
        <v>33546322.41</v>
      </c>
      <c r="G45" s="24">
        <f>SUM(G32:G44)</f>
        <v>1948781.9799999991</v>
      </c>
      <c r="H45" s="1"/>
      <c r="I45" s="2"/>
    </row>
    <row r="46" spans="1:9" ht="27.75" customHeight="1" x14ac:dyDescent="0.25">
      <c r="A46" s="42" t="s">
        <v>14</v>
      </c>
      <c r="B46" s="43"/>
      <c r="C46" s="43"/>
      <c r="D46" s="43"/>
      <c r="E46" s="43"/>
      <c r="F46" s="43"/>
      <c r="G46" s="43"/>
      <c r="H46" s="43"/>
      <c r="I46" s="44"/>
    </row>
    <row r="47" spans="1:9" ht="209.25" customHeight="1" x14ac:dyDescent="0.25">
      <c r="A47" s="3">
        <v>32</v>
      </c>
      <c r="B47" s="7" t="s">
        <v>47</v>
      </c>
      <c r="C47" s="7" t="s">
        <v>45</v>
      </c>
      <c r="D47" s="7" t="s">
        <v>46</v>
      </c>
      <c r="E47" s="8">
        <v>147200</v>
      </c>
      <c r="F47" s="7" t="s">
        <v>12</v>
      </c>
      <c r="G47" s="7" t="s">
        <v>12</v>
      </c>
      <c r="H47" s="9">
        <v>44368</v>
      </c>
      <c r="I47" s="10" t="s">
        <v>26</v>
      </c>
    </row>
    <row r="48" spans="1:9" ht="118.5" customHeight="1" x14ac:dyDescent="0.25">
      <c r="A48" s="3">
        <v>33</v>
      </c>
      <c r="B48" s="7" t="s">
        <v>50</v>
      </c>
      <c r="C48" s="7" t="s">
        <v>48</v>
      </c>
      <c r="D48" s="7" t="s">
        <v>49</v>
      </c>
      <c r="E48" s="8">
        <v>206894</v>
      </c>
      <c r="F48" s="7" t="s">
        <v>12</v>
      </c>
      <c r="G48" s="7" t="s">
        <v>12</v>
      </c>
      <c r="H48" s="9">
        <v>44372</v>
      </c>
      <c r="I48" s="10" t="s">
        <v>26</v>
      </c>
    </row>
    <row r="49" spans="1:11" ht="104.25" customHeight="1" x14ac:dyDescent="0.25">
      <c r="A49" s="3">
        <v>34</v>
      </c>
      <c r="B49" s="7" t="s">
        <v>61</v>
      </c>
      <c r="C49" s="7" t="s">
        <v>58</v>
      </c>
      <c r="D49" s="7" t="s">
        <v>59</v>
      </c>
      <c r="E49" s="8">
        <v>709376</v>
      </c>
      <c r="F49" s="8">
        <v>709376</v>
      </c>
      <c r="G49" s="7" t="s">
        <v>12</v>
      </c>
      <c r="H49" s="9">
        <v>44351</v>
      </c>
      <c r="I49" s="10" t="s">
        <v>60</v>
      </c>
    </row>
    <row r="50" spans="1:11" ht="93" customHeight="1" x14ac:dyDescent="0.25">
      <c r="A50" s="3">
        <v>35</v>
      </c>
      <c r="B50" s="7" t="s">
        <v>64</v>
      </c>
      <c r="C50" s="7" t="s">
        <v>62</v>
      </c>
      <c r="D50" s="7" t="s">
        <v>63</v>
      </c>
      <c r="E50" s="8">
        <v>161498.4</v>
      </c>
      <c r="F50" s="8">
        <v>161498.4</v>
      </c>
      <c r="G50" s="7" t="s">
        <v>12</v>
      </c>
      <c r="H50" s="9">
        <v>44351</v>
      </c>
      <c r="I50" s="10" t="s">
        <v>65</v>
      </c>
    </row>
    <row r="51" spans="1:11" ht="118.5" customHeight="1" x14ac:dyDescent="0.25">
      <c r="A51" s="3">
        <v>36</v>
      </c>
      <c r="B51" s="7" t="s">
        <v>68</v>
      </c>
      <c r="C51" s="7" t="s">
        <v>48</v>
      </c>
      <c r="D51" s="7" t="s">
        <v>66</v>
      </c>
      <c r="E51" s="8">
        <v>745760</v>
      </c>
      <c r="F51" s="8">
        <v>745760</v>
      </c>
      <c r="G51" s="7" t="s">
        <v>12</v>
      </c>
      <c r="H51" s="9">
        <v>44354</v>
      </c>
      <c r="I51" s="10" t="s">
        <v>67</v>
      </c>
    </row>
    <row r="52" spans="1:11" ht="104.25" customHeight="1" x14ac:dyDescent="0.25">
      <c r="A52" s="3">
        <v>37</v>
      </c>
      <c r="B52" s="7" t="s">
        <v>150</v>
      </c>
      <c r="C52" s="7" t="s">
        <v>58</v>
      </c>
      <c r="D52" s="7" t="s">
        <v>153</v>
      </c>
      <c r="E52" s="8">
        <v>695044.8</v>
      </c>
      <c r="F52" s="8">
        <v>552560.78</v>
      </c>
      <c r="G52" s="8">
        <f t="shared" ref="G52:G58" si="10">E52-F52</f>
        <v>142484.02000000002</v>
      </c>
      <c r="H52" s="9">
        <v>44354</v>
      </c>
      <c r="I52" s="10" t="s">
        <v>154</v>
      </c>
    </row>
    <row r="53" spans="1:11" ht="104.25" customHeight="1" x14ac:dyDescent="0.25">
      <c r="A53" s="3">
        <v>38</v>
      </c>
      <c r="B53" s="7" t="s">
        <v>151</v>
      </c>
      <c r="C53" s="7" t="s">
        <v>58</v>
      </c>
      <c r="D53" s="7" t="s">
        <v>155</v>
      </c>
      <c r="E53" s="8">
        <v>318530.2</v>
      </c>
      <c r="F53" s="8">
        <v>226156.48</v>
      </c>
      <c r="G53" s="8">
        <f t="shared" si="10"/>
        <v>92373.72</v>
      </c>
      <c r="H53" s="9">
        <v>44354</v>
      </c>
      <c r="I53" s="10" t="s">
        <v>154</v>
      </c>
    </row>
    <row r="54" spans="1:11" ht="104.25" customHeight="1" x14ac:dyDescent="0.25">
      <c r="A54" s="3">
        <v>39</v>
      </c>
      <c r="B54" s="7" t="s">
        <v>152</v>
      </c>
      <c r="C54" s="7" t="s">
        <v>58</v>
      </c>
      <c r="D54" s="7" t="s">
        <v>156</v>
      </c>
      <c r="E54" s="8">
        <v>329030.2</v>
      </c>
      <c r="F54" s="8">
        <v>198079.61</v>
      </c>
      <c r="G54" s="8">
        <f t="shared" si="10"/>
        <v>130950.59000000003</v>
      </c>
      <c r="H54" s="9">
        <v>44355</v>
      </c>
      <c r="I54" s="10" t="s">
        <v>157</v>
      </c>
    </row>
    <row r="55" spans="1:11" ht="91.5" customHeight="1" x14ac:dyDescent="0.25">
      <c r="A55" s="3">
        <v>40</v>
      </c>
      <c r="B55" s="7" t="s">
        <v>160</v>
      </c>
      <c r="C55" s="7" t="s">
        <v>62</v>
      </c>
      <c r="D55" s="7" t="s">
        <v>158</v>
      </c>
      <c r="E55" s="8">
        <v>160416</v>
      </c>
      <c r="F55" s="8">
        <v>141197.92000000001</v>
      </c>
      <c r="G55" s="8">
        <f t="shared" si="10"/>
        <v>19218.079999999987</v>
      </c>
      <c r="H55" s="9">
        <v>44358</v>
      </c>
      <c r="I55" s="10" t="s">
        <v>159</v>
      </c>
    </row>
    <row r="56" spans="1:11" ht="106.5" customHeight="1" x14ac:dyDescent="0.25">
      <c r="A56" s="3">
        <v>41</v>
      </c>
      <c r="B56" s="7" t="s">
        <v>161</v>
      </c>
      <c r="C56" s="7" t="s">
        <v>58</v>
      </c>
      <c r="D56" s="7" t="s">
        <v>162</v>
      </c>
      <c r="E56" s="8">
        <v>481796.75</v>
      </c>
      <c r="F56" s="8">
        <v>295182.03999999998</v>
      </c>
      <c r="G56" s="8">
        <f t="shared" si="10"/>
        <v>186614.71000000002</v>
      </c>
      <c r="H56" s="9">
        <v>44362</v>
      </c>
      <c r="I56" s="10" t="s">
        <v>163</v>
      </c>
    </row>
    <row r="57" spans="1:11" ht="106.5" customHeight="1" x14ac:dyDescent="0.25">
      <c r="A57" s="3">
        <v>42</v>
      </c>
      <c r="B57" s="7" t="s">
        <v>167</v>
      </c>
      <c r="C57" s="7" t="s">
        <v>164</v>
      </c>
      <c r="D57" s="7" t="s">
        <v>165</v>
      </c>
      <c r="E57" s="8">
        <v>1820689.2</v>
      </c>
      <c r="F57" s="8">
        <v>1756965.05</v>
      </c>
      <c r="G57" s="8">
        <f t="shared" si="10"/>
        <v>63724.149999999907</v>
      </c>
      <c r="H57" s="9">
        <v>44364</v>
      </c>
      <c r="I57" s="10" t="s">
        <v>166</v>
      </c>
    </row>
    <row r="58" spans="1:11" ht="210" customHeight="1" x14ac:dyDescent="0.25">
      <c r="A58" s="3">
        <v>43</v>
      </c>
      <c r="B58" s="7" t="s">
        <v>168</v>
      </c>
      <c r="C58" s="7" t="s">
        <v>45</v>
      </c>
      <c r="D58" s="7" t="s">
        <v>170</v>
      </c>
      <c r="E58" s="8">
        <v>687054</v>
      </c>
      <c r="F58" s="8">
        <v>587431.17000000004</v>
      </c>
      <c r="G58" s="8">
        <f t="shared" si="10"/>
        <v>99622.829999999958</v>
      </c>
      <c r="H58" s="9">
        <v>44369</v>
      </c>
      <c r="I58" s="10" t="s">
        <v>171</v>
      </c>
    </row>
    <row r="59" spans="1:11" ht="207.75" customHeight="1" x14ac:dyDescent="0.25">
      <c r="A59" s="3">
        <v>44</v>
      </c>
      <c r="B59" s="7" t="s">
        <v>169</v>
      </c>
      <c r="C59" s="7" t="s">
        <v>45</v>
      </c>
      <c r="D59" s="7" t="s">
        <v>172</v>
      </c>
      <c r="E59" s="8">
        <v>214590</v>
      </c>
      <c r="F59" s="8">
        <v>160942.5</v>
      </c>
      <c r="G59" s="8">
        <f t="shared" ref="G59" si="11">E59-F59</f>
        <v>53647.5</v>
      </c>
      <c r="H59" s="9">
        <v>44369</v>
      </c>
      <c r="I59" s="10" t="s">
        <v>157</v>
      </c>
    </row>
    <row r="60" spans="1:11" ht="27.75" customHeight="1" x14ac:dyDescent="0.25">
      <c r="A60" s="45" t="s">
        <v>15</v>
      </c>
      <c r="B60" s="46"/>
      <c r="C60" s="46"/>
      <c r="D60" s="47"/>
      <c r="E60" s="24">
        <f>SUM(E47:E59)</f>
        <v>6677879.5500000007</v>
      </c>
      <c r="F60" s="24">
        <f>SUM(F47:F59)</f>
        <v>5535149.9499999993</v>
      </c>
      <c r="G60" s="24">
        <f>SUM(G47:G59)</f>
        <v>788635.6</v>
      </c>
      <c r="H60" s="9"/>
      <c r="I60" s="10"/>
    </row>
    <row r="61" spans="1:11" ht="15.75" thickBot="1" x14ac:dyDescent="0.3">
      <c r="A61" s="4"/>
      <c r="B61" s="5"/>
      <c r="C61" s="5"/>
      <c r="D61" s="20" t="s">
        <v>10</v>
      </c>
      <c r="E61" s="25">
        <f>SUM(E9+E17+E20+E25+E30+E45+E60)</f>
        <v>57591143.590000004</v>
      </c>
      <c r="F61" s="25">
        <f t="shared" ref="F61:G61" si="12">SUM(F9+F17+F20+F25+F30+F45+F60)</f>
        <v>45677068.489999995</v>
      </c>
      <c r="G61" s="25">
        <f t="shared" si="12"/>
        <v>3481705.9899999993</v>
      </c>
      <c r="H61" s="5"/>
      <c r="I61" s="6"/>
      <c r="K61" s="12">
        <f>SUM(E61-F61-G61)</f>
        <v>8432369.1100000106</v>
      </c>
    </row>
    <row r="62" spans="1:11" x14ac:dyDescent="0.25">
      <c r="A62" s="38" t="s">
        <v>173</v>
      </c>
      <c r="B62" s="38"/>
      <c r="C62" s="38"/>
      <c r="D62" s="38"/>
      <c r="E62" s="38"/>
      <c r="F62" s="38"/>
      <c r="G62" s="38"/>
      <c r="H62" s="38"/>
      <c r="I62" s="38"/>
      <c r="K62" s="12"/>
    </row>
    <row r="63" spans="1:11" x14ac:dyDescent="0.25">
      <c r="A63" s="40" t="s">
        <v>27</v>
      </c>
      <c r="B63" s="40"/>
      <c r="C63" s="40"/>
      <c r="D63" s="40"/>
      <c r="E63" s="40"/>
      <c r="F63" s="40"/>
      <c r="G63" s="40"/>
      <c r="H63" s="40"/>
      <c r="I63" s="40"/>
      <c r="K63" s="12"/>
    </row>
    <row r="64" spans="1:11" x14ac:dyDescent="0.25">
      <c r="A64" s="40" t="s">
        <v>51</v>
      </c>
      <c r="B64" s="41"/>
      <c r="C64" s="41"/>
      <c r="D64" s="41"/>
      <c r="E64" s="28"/>
      <c r="F64" s="28"/>
      <c r="G64" s="28"/>
      <c r="H64" s="28"/>
      <c r="I64" s="28"/>
      <c r="K64" s="12"/>
    </row>
    <row r="65" spans="1:11" x14ac:dyDescent="0.25">
      <c r="A65" s="40" t="s">
        <v>52</v>
      </c>
      <c r="B65" s="41"/>
      <c r="C65" s="41"/>
      <c r="D65" s="41"/>
      <c r="E65" s="28"/>
      <c r="F65" s="28"/>
      <c r="G65" s="28"/>
      <c r="H65" s="28"/>
      <c r="I65" s="28"/>
      <c r="K65" s="12"/>
    </row>
    <row r="66" spans="1:11" x14ac:dyDescent="0.25">
      <c r="A66" s="40" t="s">
        <v>53</v>
      </c>
      <c r="B66" s="41"/>
      <c r="C66" s="41"/>
      <c r="D66" s="41"/>
      <c r="E66" s="33"/>
      <c r="F66" s="33"/>
      <c r="G66" s="33"/>
      <c r="H66" s="33"/>
      <c r="I66" s="33"/>
      <c r="K66" s="12"/>
    </row>
    <row r="67" spans="1:11" x14ac:dyDescent="0.25">
      <c r="A67" s="40" t="s">
        <v>54</v>
      </c>
      <c r="B67" s="41"/>
      <c r="C67" s="41"/>
      <c r="D67" s="41"/>
      <c r="E67" s="18"/>
      <c r="F67" s="33"/>
      <c r="G67" s="33"/>
      <c r="H67" s="33"/>
      <c r="I67" s="33"/>
      <c r="K67" s="12"/>
    </row>
    <row r="68" spans="1:11" x14ac:dyDescent="0.25">
      <c r="A68" s="40" t="s">
        <v>55</v>
      </c>
      <c r="B68" s="41"/>
      <c r="C68" s="41"/>
      <c r="D68" s="41"/>
      <c r="E68" s="33"/>
      <c r="F68" s="33"/>
      <c r="G68" s="33"/>
      <c r="H68" s="33"/>
      <c r="I68" s="33"/>
      <c r="K68" s="12"/>
    </row>
    <row r="69" spans="1:11" x14ac:dyDescent="0.25">
      <c r="A69" s="40" t="s">
        <v>56</v>
      </c>
      <c r="B69" s="41"/>
      <c r="C69" s="41"/>
      <c r="D69" s="41"/>
      <c r="E69" s="33"/>
      <c r="F69" s="33"/>
      <c r="G69" s="33"/>
      <c r="H69" s="33"/>
      <c r="I69" s="33"/>
      <c r="K69" s="12"/>
    </row>
    <row r="70" spans="1:11" x14ac:dyDescent="0.25">
      <c r="A70" s="40" t="s">
        <v>57</v>
      </c>
      <c r="B70" s="41"/>
      <c r="C70" s="41"/>
      <c r="D70" s="41"/>
      <c r="E70" s="33"/>
      <c r="F70" s="33"/>
      <c r="G70" s="33"/>
      <c r="H70" s="33"/>
      <c r="I70" s="33"/>
      <c r="K70" s="12"/>
    </row>
    <row r="71" spans="1:11" x14ac:dyDescent="0.25">
      <c r="A71" s="39"/>
      <c r="B71" s="39"/>
      <c r="C71" s="39"/>
      <c r="D71" s="39"/>
      <c r="E71" s="39"/>
      <c r="F71" s="39"/>
      <c r="G71" s="39"/>
      <c r="H71" s="39"/>
      <c r="I71" s="39"/>
      <c r="K71" s="12"/>
    </row>
    <row r="72" spans="1:11" x14ac:dyDescent="0.25">
      <c r="A72" s="37" t="s">
        <v>16</v>
      </c>
      <c r="B72" s="37"/>
      <c r="C72" s="37"/>
      <c r="D72" s="37"/>
      <c r="E72" s="11"/>
      <c r="G72" s="22" t="s">
        <v>17</v>
      </c>
    </row>
    <row r="73" spans="1:11" x14ac:dyDescent="0.25">
      <c r="A73" s="36" t="s">
        <v>11</v>
      </c>
      <c r="B73" s="36"/>
      <c r="C73" s="19" t="s">
        <v>19</v>
      </c>
      <c r="D73" s="18"/>
    </row>
  </sheetData>
  <mergeCells count="27">
    <mergeCell ref="A46:I46"/>
    <mergeCell ref="A60:D60"/>
    <mergeCell ref="A1:I1"/>
    <mergeCell ref="A45:D45"/>
    <mergeCell ref="A31:I31"/>
    <mergeCell ref="A3:I3"/>
    <mergeCell ref="A9:D9"/>
    <mergeCell ref="A10:I10"/>
    <mergeCell ref="A17:D17"/>
    <mergeCell ref="A18:I18"/>
    <mergeCell ref="A26:I26"/>
    <mergeCell ref="A30:D30"/>
    <mergeCell ref="A20:D20"/>
    <mergeCell ref="A21:I21"/>
    <mergeCell ref="A25:D25"/>
    <mergeCell ref="A73:B73"/>
    <mergeCell ref="A72:D72"/>
    <mergeCell ref="A62:I62"/>
    <mergeCell ref="A71:I71"/>
    <mergeCell ref="A63:I63"/>
    <mergeCell ref="A64:D64"/>
    <mergeCell ref="A65:D65"/>
    <mergeCell ref="A66:D66"/>
    <mergeCell ref="A67:D67"/>
    <mergeCell ref="A68:D68"/>
    <mergeCell ref="A69:D69"/>
    <mergeCell ref="A70:D70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2021-06-30T09:22:14Z</dcterms:modified>
</cp:coreProperties>
</file>