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'Доходы'!$F$301</definedName>
    <definedName name="LAST_CELL" localSheetId="1">'Расходы'!$F$965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'Доходы'!$A$301</definedName>
    <definedName name="REND_1" localSheetId="1">'Расходы'!$A$966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<sst xmlns="http://schemas.openxmlformats.org/spreadsheetml/2006/main" count="4483" uniqueCount="1862">
  <si>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</si>
  <si>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</si>
  <si>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</si>
  <si>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</si>
  <si>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</si>
  <si>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</si>
  <si>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</si>
  <si>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</si>
  <si>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</si>
  <si>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</si>
  <si>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</si>
  <si>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</si>
  <si>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</si>
  <si>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</si>
  <si>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</si>
  <si>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</si>
  <si>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</si>
  <si>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</si>
  <si>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</si>
  <si>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</si>
  <si>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</si>
  <si>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</si>
  <si>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</si>
  <si>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</si>
  <si>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</si>
  <si>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</si>
  <si>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</si>
  <si>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</si>
  <si>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</si>
  <si>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</si>
  <si>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</si>
  <si>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</si>
  <si>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</si>
  <si>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</si>
  <si>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</si>
  <si>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</si>
  <si>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</si>
  <si>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</si>
  <si>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</si>
  <si>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</si>
  <si>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</si>
  <si>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</si>
  <si>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</si>
  <si>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</si>
  <si>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</si>
  <si>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</si>
  <si>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</si>
  <si>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</si>
  <si>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</si>
  <si>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</si>
  <si>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</si>
  <si>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</si>
  <si>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</si>
  <si>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</si>
  <si>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</si>
  <si>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</si>
  <si>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</si>
  <si>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</si>
  <si>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</si>
  <si>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</si>
  <si>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</si>
  <si>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</si>
  <si>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</si>
  <si>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</si>
  <si>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</si>
  <si>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</si>
  <si>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</si>
  <si>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</si>
  <si>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</si>
  <si>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</si>
  <si>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</si>
  <si>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</si>
  <si>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</si>
  <si>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</si>
  <si>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</si>
  <si>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</si>
  <si>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</si>
  <si>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</si>
  <si>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</si>
  <si>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</si>
  <si>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</si>
  <si>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</si>
  <si>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</si>
  <si>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</si>
  <si>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</si>
  <si>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</si>
  <si>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</si>
  <si>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</si>
  <si>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</si>
  <si>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</si>
  <si>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</si>
  <si>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</si>
  <si>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</si>
  <si>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</si>
  <si>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</si>
  <si>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</si>
  <si>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</si>
  <si>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</si>
  <si>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</si>
  <si>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</si>
  <si>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</si>
  <si>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</si>
  <si>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</si>
  <si>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</si>
  <si>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</si>
  <si>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</si>
  <si>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</si>
  <si>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</si>
  <si>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</si>
  <si>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</si>
  <si>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</si>
  <si>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</si>
  <si>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</si>
  <si>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</si>
  <si>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</si>
  <si>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</si>
  <si>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</si>
  <si>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</si>
  <si>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</si>
  <si>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</si>
  <si>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</si>
  <si>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</si>
  <si>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</si>
  <si>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</si>
  <si>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</si>
  <si>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</si>
  <si>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</si>
  <si>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</si>
  <si>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</si>
  <si>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</si>
  <si>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</si>
  <si>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</si>
  <si>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</si>
  <si>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</si>
  <si>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</si>
  <si>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</si>
  <si>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</si>
  <si>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</si>
  <si>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</si>
  <si>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</si>
  <si>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</si>
  <si>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</si>
  <si>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</si>
  <si>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</si>
  <si>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</si>
  <si>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</si>
  <si>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</si>
  <si>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</si>
  <si>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</si>
  <si>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</si>
  <si>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</si>
  <si>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</si>
  <si>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</si>
  <si>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</si>
  <si>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</si>
  <si>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</si>
  <si>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</si>
  <si>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</si>
  <si>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</si>
  <si>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</si>
  <si>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</si>
  <si>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</si>
  <si>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</si>
  <si>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</si>
  <si>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</si>
  <si>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</si>
  <si>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</si>
  <si>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</si>
  <si>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</si>
  <si>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</si>
  <si>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</si>
  <si>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</si>
  <si>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</si>
  <si>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</si>
  <si>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</si>
  <si>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</si>
  <si>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</si>
  <si>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</si>
  <si>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</si>
  <si>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</si>
  <si>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</si>
  <si>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</si>
  <si>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</si>
  <si>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</si>
  <si>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</si>
  <si>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</si>
  <si>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</si>
  <si>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</si>
  <si>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</si>
  <si>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</si>
  <si>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</si>
  <si>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</si>
  <si>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</si>
  <si>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</si>
  <si>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</si>
  <si>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</si>
  <si>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</si>
  <si>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</si>
  <si>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</si>
  <si>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</si>
  <si>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</si>
  <si>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</si>
  <si>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</si>
  <si>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</si>
  <si>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</si>
  <si>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</si>
  <si>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</si>
  <si>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</si>
  <si>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</si>
  <si>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</si>
  <si>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</si>
  <si>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</si>
  <si>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</si>
  <si>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</si>
  <si>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</si>
  <si>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</si>
  <si>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</si>
  <si>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</si>
  <si>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</si>
  <si>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</si>
  <si>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</si>
  <si>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</si>
  <si>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</si>
  <si>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</si>
  <si>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</si>
  <si>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</si>
  <si>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</si>
  <si>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</si>
  <si>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</si>
  <si>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</si>
  <si>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</si>
  <si>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</si>
  <si>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</si>
  <si>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</si>
  <si>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</si>
  <si>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323 11302994040000130</t>
  </si>
  <si>
    <t>324 11302994040000130</t>
  </si>
  <si>
    <t>328 11302994040000130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</si>
  <si>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</si>
  <si>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</si>
  <si>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</si>
  <si>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</si>
  <si>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331 11402042040000410</t>
  </si>
  <si>
    <t>Доходы от приватизации имущества, находящегося в государственной и муниципальной собственности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</si>
  <si>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</si>
  <si>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</si>
  <si>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</si>
  <si>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</si>
  <si>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</si>
  <si>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</si>
  <si>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</si>
  <si>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</si>
  <si>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</si>
  <si>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</si>
  <si>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</si>
  <si>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</si>
  <si>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</si>
  <si>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</si>
  <si>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</si>
  <si>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</si>
  <si>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</si>
  <si>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</si>
  <si>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</si>
  <si>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</si>
  <si>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</si>
  <si>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</si>
  <si>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</si>
  <si>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</si>
  <si>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</si>
  <si>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</si>
  <si>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</si>
  <si>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</si>
  <si>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012 11601143010000140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</si>
  <si>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</si>
  <si>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</si>
  <si>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</si>
  <si>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</si>
  <si>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</si>
  <si>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</si>
  <si>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</si>
  <si>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</si>
  <si>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</si>
  <si>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</si>
  <si>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</si>
  <si>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</si>
  <si>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</si>
  <si>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</si>
  <si>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</si>
  <si>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</si>
  <si>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</si>
  <si>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</si>
  <si>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</si>
  <si>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</si>
  <si>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</si>
  <si>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</si>
  <si>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</si>
  <si>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</si>
  <si>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</si>
  <si>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</si>
  <si>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</si>
  <si>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</si>
  <si>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</si>
  <si>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</si>
  <si>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</si>
  <si>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</si>
  <si>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</si>
  <si>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</si>
  <si>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</si>
  <si>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</si>
  <si>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</si>
  <si>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</si>
  <si>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</si>
  <si>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</si>
  <si>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</si>
  <si>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</si>
  <si>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</si>
  <si>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</si>
  <si>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</si>
  <si>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</si>
  <si>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</si>
  <si>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</si>
  <si>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</si>
  <si>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</si>
  <si>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</si>
  <si>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331 11701040040000180</t>
  </si>
  <si>
    <t>340 11701040040000180</t>
  </si>
  <si>
    <t>Инициативные платежи</t>
  </si>
  <si>
    <t>000 11715000000000150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</si>
  <si>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</si>
  <si>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</si>
  <si>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</si>
  <si>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</si>
  <si>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</si>
  <si>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</si>
  <si>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</si>
  <si>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</si>
  <si>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</si>
  <si>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</si>
  <si>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</si>
  <si>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</si>
  <si>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</si>
  <si>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</si>
  <si>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</si>
  <si>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</si>
  <si>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</si>
  <si>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</si>
  <si>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</si>
  <si>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</si>
  <si>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</si>
  <si>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</si>
  <si>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</si>
  <si>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</si>
  <si>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</si>
  <si>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</si>
  <si>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</si>
  <si>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</si>
  <si>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</si>
  <si>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</si>
  <si>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312 20225491040000150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</si>
  <si>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</si>
  <si>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</si>
  <si>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</si>
  <si>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</si>
  <si>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</si>
  <si>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</si>
  <si>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</si>
  <si>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</si>
  <si>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</si>
  <si>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</si>
  <si>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</si>
  <si>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</si>
  <si>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</si>
  <si>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</si>
  <si>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</si>
  <si>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</si>
  <si>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</si>
  <si>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</si>
  <si>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</si>
  <si>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</si>
  <si>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</si>
  <si>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</si>
  <si>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</si>
  <si>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</si>
  <si>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</si>
  <si>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</si>
  <si>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</si>
  <si>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</si>
  <si>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</si>
  <si>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</si>
  <si>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</si>
  <si>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</si>
  <si>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</si>
  <si>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</si>
  <si>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</si>
  <si>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</si>
  <si>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</si>
  <si>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</si>
  <si>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</si>
  <si>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</si>
  <si>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</si>
  <si>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</si>
  <si>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</si>
  <si>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</si>
  <si>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</si>
  <si>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</si>
  <si>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</si>
  <si>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</si>
  <si>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</si>
  <si>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</si>
  <si>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</si>
  <si>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</si>
  <si>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</si>
  <si>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</si>
  <si>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</si>
  <si>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</si>
  <si>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</si>
  <si>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</si>
  <si>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</si>
  <si>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</si>
  <si>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</si>
  <si>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</si>
  <si>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</si>
  <si>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</si>
  <si>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</si>
  <si>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</si>
  <si>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</si>
  <si>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</si>
  <si>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</si>
  <si>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</si>
  <si>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</si>
  <si>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</si>
  <si>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</si>
  <si>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</si>
  <si>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</si>
  <si>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</si>
  <si>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</si>
  <si>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</si>
  <si>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</si>
  <si>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</si>
  <si>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</si>
  <si>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</si>
  <si>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</si>
  <si>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</si>
  <si>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</si>
  <si>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</si>
  <si>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</si>
  <si>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</si>
  <si>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</si>
  <si>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</si>
  <si>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</si>
  <si>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</si>
  <si>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</si>
  <si>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</si>
  <si>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</si>
  <si>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</si>
  <si>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</si>
  <si>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</si>
  <si>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</si>
  <si>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</si>
  <si>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</si>
  <si>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</si>
  <si>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</si>
  <si>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</si>
  <si>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</si>
  <si>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</si>
  <si>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</si>
  <si>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</si>
  <si>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</si>
  <si>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</si>
  <si>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</si>
  <si>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</si>
  <si>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</si>
  <si>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</si>
  <si>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</si>
  <si>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</si>
  <si>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</si>
  <si>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</si>
  <si>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</si>
  <si>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</si>
  <si>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</si>
  <si>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</si>
  <si>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</si>
  <si>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</si>
  <si>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</si>
  <si>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</si>
  <si>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</si>
  <si>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</si>
  <si>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</si>
  <si>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</si>
  <si>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</si>
  <si>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</si>
  <si>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</si>
  <si>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</si>
  <si>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</si>
  <si>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</si>
  <si>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</si>
  <si>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</si>
  <si>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</si>
  <si>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</si>
  <si>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</si>
  <si>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</si>
  <si>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</si>
  <si>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</si>
  <si>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</si>
  <si>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</si>
  <si>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</si>
  <si>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</si>
  <si>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</si>
  <si>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</si>
  <si>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</si>
  <si>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</si>
  <si>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</si>
  <si>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</si>
  <si>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</si>
  <si>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</si>
  <si>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</si>
  <si>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</si>
  <si>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</si>
  <si>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</si>
  <si>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312 0701 7952100000 000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</si>
  <si>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</si>
  <si>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312 0701 7952117010 000 </t>
  </si>
  <si>
    <t xml:space="preserve">312 0701 7952117010 612 </t>
  </si>
  <si>
    <t xml:space="preserve">312 0701 79521S7010 000 </t>
  </si>
  <si>
    <t xml:space="preserve">312 0701 79521S7010 612 </t>
  </si>
  <si>
    <t>Инициативный платеж</t>
  </si>
  <si>
    <t xml:space="preserve">312 0701 7990101500 000 </t>
  </si>
  <si>
    <t xml:space="preserve">312 0701 7990101500 612 </t>
  </si>
  <si>
    <t>Инициативный проект "Замена оконных блоков в здании МБДОУ ДС № 8 по адресу: г. Озерск, пос. Метлино,ул. Мира, д.8"</t>
  </si>
  <si>
    <t xml:space="preserve">312 0701 7991500000 000 </t>
  </si>
  <si>
    <t>Поддержка инициативного проекта за счет областного бюджета</t>
  </si>
  <si>
    <t xml:space="preserve">312 0701 7991599600 000 </t>
  </si>
  <si>
    <t xml:space="preserve">312 0701 7991599600 612 </t>
  </si>
  <si>
    <t>Поддержка инициативного проекта за счет местного бюджета</t>
  </si>
  <si>
    <t xml:space="preserve">312 0701 79915S9600 000 </t>
  </si>
  <si>
    <t xml:space="preserve">312 0701 79915S9600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</si>
  <si>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</si>
  <si>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</si>
  <si>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</si>
  <si>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</si>
  <si>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</si>
  <si>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</si>
  <si>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</si>
  <si>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</si>
  <si>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</si>
  <si>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</si>
  <si>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</si>
  <si>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</si>
  <si>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</si>
  <si>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</si>
  <si>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</si>
  <si>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</si>
  <si>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</si>
  <si>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</si>
  <si>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</si>
  <si>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</si>
  <si>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</si>
  <si>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</si>
  <si>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</si>
  <si>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</si>
  <si>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</si>
  <si>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</si>
  <si>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</si>
  <si>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</si>
  <si>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</si>
  <si>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</si>
  <si>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</si>
  <si>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</si>
  <si>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</si>
  <si>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</si>
  <si>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</si>
  <si>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</si>
  <si>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</si>
  <si>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</si>
  <si>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</si>
  <si>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Финансовое обеспечение муниципальной программы</t>
  </si>
  <si>
    <t xml:space="preserve">312 0702 7950199611 000 </t>
  </si>
  <si>
    <t xml:space="preserve">312 0702 7950199611 612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</si>
  <si>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</si>
  <si>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</si>
  <si>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</si>
  <si>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</si>
  <si>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</si>
  <si>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</si>
  <si>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</si>
  <si>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</si>
  <si>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</si>
  <si>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</si>
  <si>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</si>
  <si>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</si>
  <si>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</si>
  <si>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</si>
  <si>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</si>
  <si>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</si>
  <si>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</si>
  <si>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</si>
  <si>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</si>
  <si>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</si>
  <si>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</si>
  <si>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</si>
  <si>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</si>
  <si>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</si>
  <si>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</si>
  <si>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</si>
  <si>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 xml:space="preserve">312 0702 7990101200 000 </t>
  </si>
  <si>
    <t xml:space="preserve">312 0702 7990101200 612 </t>
  </si>
  <si>
    <t xml:space="preserve">312 0702 7990101400 000 </t>
  </si>
  <si>
    <t xml:space="preserve">312 0702 7990101400 612 </t>
  </si>
  <si>
    <t xml:space="preserve">312 0702 7990101600 000 </t>
  </si>
  <si>
    <t xml:space="preserve">312 0702 7990101600 612 </t>
  </si>
  <si>
    <t xml:space="preserve">312 0702 7990101700 000 </t>
  </si>
  <si>
    <t xml:space="preserve">312 0702 7990101700 612 </t>
  </si>
  <si>
    <t xml:space="preserve">312 0702 7990101800 000 </t>
  </si>
  <si>
    <t xml:space="preserve">312 0702 7990101800 612 </t>
  </si>
  <si>
    <t xml:space="preserve">312 0702 7990101900 000 </t>
  </si>
  <si>
    <t xml:space="preserve">312 0702 7990101900 612 </t>
  </si>
  <si>
    <t xml:space="preserve">312 0702 7990102000 000 </t>
  </si>
  <si>
    <t xml:space="preserve">312 0702 7990102000 612 </t>
  </si>
  <si>
    <t xml:space="preserve">312 0702 7990102200 000 </t>
  </si>
  <si>
    <t xml:space="preserve">312 0702 7990102200 612 </t>
  </si>
  <si>
    <t>Инициативный проект "Ремонт помещения библиотеки МБОУ "Лицей № 23" по ул. Блюхера, д.1а"</t>
  </si>
  <si>
    <t xml:space="preserve">312 0702 7991200000 000 </t>
  </si>
  <si>
    <t xml:space="preserve">312 0702 7991299600 000 </t>
  </si>
  <si>
    <t xml:space="preserve">312 0702 7991299600 612 </t>
  </si>
  <si>
    <t xml:space="preserve">312 0702 79912S9600 000 </t>
  </si>
  <si>
    <t xml:space="preserve">312 0702 79912S9600 612 </t>
  </si>
  <si>
    <t>Инициативный проект "Ремонт кровли спортивного зала МБОУ СОШ № 35 по адресу: г. Озерск, пос. Метлино, ул. Центральная, д.59"</t>
  </si>
  <si>
    <t xml:space="preserve">312 0702 7991400000 000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</si>
  <si>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</si>
  <si>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</si>
  <si>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</si>
  <si>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</si>
  <si>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"Ремонт фасада МБОУ СОШ № 33 по ул. Матросова, д.49"</t>
  </si>
  <si>
    <t xml:space="preserve">312 0702 7991600000 000 </t>
  </si>
  <si>
    <t xml:space="preserve">312 0702 7991699600 000 </t>
  </si>
  <si>
    <t xml:space="preserve">312 0702 7991699600 612 </t>
  </si>
  <si>
    <t xml:space="preserve">312 0702 79916S9600 000 </t>
  </si>
  <si>
    <t xml:space="preserve">312 0702 79916S9600 612 </t>
  </si>
  <si>
    <t>Инициативный проект "Проведение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 "</t>
  </si>
  <si>
    <t xml:space="preserve">312 0702 7991700000 000 </t>
  </si>
  <si>
    <t xml:space="preserve">312 0702 7991799600 000 </t>
  </si>
  <si>
    <t xml:space="preserve">312 0702 7991799600 612 </t>
  </si>
  <si>
    <t xml:space="preserve">312 0702 79917S9600 000 </t>
  </si>
  <si>
    <t xml:space="preserve">312 0702 79917S9600 612 </t>
  </si>
  <si>
    <t>Инициативный проект "Ремонт фасада учебного здания структурного подразделения МБОУ СОШ №32 "Начальная школа" по ул. Менделеева, д.13"</t>
  </si>
  <si>
    <t xml:space="preserve">312 0702 7991800000 000 </t>
  </si>
  <si>
    <t xml:space="preserve">312 0702 7991899600 000 </t>
  </si>
  <si>
    <t xml:space="preserve">312 0702 7991899600 612 </t>
  </si>
  <si>
    <t xml:space="preserve">312 0702 79918S9600 000 </t>
  </si>
  <si>
    <t xml:space="preserve">312 0702 79918S9600 612 </t>
  </si>
  <si>
    <t>Инициативный проект "Ремонт фасада здания спортивного зала структурного подразделения МБОУ СОШ №32 "Начальная школа"по ул. Менделеева, д.13"</t>
  </si>
  <si>
    <t xml:space="preserve">312 0702 7991900000 000 </t>
  </si>
  <si>
    <t xml:space="preserve">312 0702 7991999600 000 </t>
  </si>
  <si>
    <t xml:space="preserve">312 0702 7991999600 612 </t>
  </si>
  <si>
    <t xml:space="preserve">312 0702 79919S9600 000 </t>
  </si>
  <si>
    <t xml:space="preserve">312 0702 79919S9600 612 </t>
  </si>
  <si>
    <t>Инициативный проект "Замена деревянных оконных блоков на оконные блоки из ПВХ в учебных классах МБОУ СОШ № 35 по адресу: г.Озерск,пос. Метлино,ул. Центральная, д.59"</t>
  </si>
  <si>
    <t xml:space="preserve">312 0702 7992000000 000 </t>
  </si>
  <si>
    <t xml:space="preserve">312 0702 7992099600 000 </t>
  </si>
  <si>
    <t xml:space="preserve">312 0702 7992099600 612 </t>
  </si>
  <si>
    <t xml:space="preserve">312 0702 79920S9600 000 </t>
  </si>
  <si>
    <t xml:space="preserve">312 0702 79920S9600 612 </t>
  </si>
  <si>
    <t>Инициативный проект "Устройство покрытия баскетбольной площадки школы № 30 по ул. Советская, д.43"</t>
  </si>
  <si>
    <t xml:space="preserve">312 0702 7992200000 000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</si>
  <si>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</si>
  <si>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</si>
  <si>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</si>
  <si>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</si>
  <si>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</si>
  <si>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</si>
  <si>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</si>
  <si>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</si>
  <si>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</si>
  <si>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</si>
  <si>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</si>
  <si>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</si>
  <si>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</si>
  <si>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</si>
  <si>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</si>
  <si>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</si>
  <si>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</si>
  <si>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</si>
  <si>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</si>
  <si>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</si>
  <si>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</si>
  <si>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</si>
  <si>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</si>
  <si>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</si>
  <si>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 xml:space="preserve">312 0703 7990101100 000 </t>
  </si>
  <si>
    <t xml:space="preserve">312 0703 7990101100 612 </t>
  </si>
  <si>
    <t xml:space="preserve">312 0703 7990101300 000 </t>
  </si>
  <si>
    <t xml:space="preserve">312 0703 7990101300 612 </t>
  </si>
  <si>
    <t xml:space="preserve">312 0703 7990102100 000 </t>
  </si>
  <si>
    <t xml:space="preserve">312 0703 7990102100 612 </t>
  </si>
  <si>
    <t>Инициативный проект "Выполнение работ по ремонту тренажерного зала по ул. Мира, д.15, пос. Метлино"</t>
  </si>
  <si>
    <t xml:space="preserve">312 0703 7991100000 000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</si>
  <si>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</si>
  <si>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</si>
  <si>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</si>
  <si>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</si>
  <si>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Инициативный проект "Капитальный ремонт здания птичника и сарая-козлятника в районе ул. Горная, д. 14, к.7"</t>
  </si>
  <si>
    <t xml:space="preserve">312 0703 7991300000 000 </t>
  </si>
  <si>
    <t xml:space="preserve">312 0703 7991399600 000 </t>
  </si>
  <si>
    <t xml:space="preserve">312 0703 7991399600 612 </t>
  </si>
  <si>
    <t xml:space="preserve">312 0703 79913S9600 000 </t>
  </si>
  <si>
    <t xml:space="preserve">312 0703 79913S9600 612 </t>
  </si>
  <si>
    <t>Инициативный проект "Замена оконных блоков в рамках текущего ремонта клуба "Ровесник" по пр. Карла Маркса, д.4г"</t>
  </si>
  <si>
    <t xml:space="preserve">312 0703 7992100000 000 </t>
  </si>
  <si>
    <t xml:space="preserve">312 0703 7992199600 000 </t>
  </si>
  <si>
    <t xml:space="preserve">312 0703 7992199600 612 </t>
  </si>
  <si>
    <t xml:space="preserve">312 0703 79921S9600 000 </t>
  </si>
  <si>
    <t xml:space="preserve">312 0703 79921S9600 612 </t>
  </si>
  <si>
    <t>Молодежная политика</t>
  </si>
  <si>
    <t xml:space="preserve">312 0707 0000000000 000 </t>
  </si>
  <si>
    <t xml:space="preserve">312 0707 7900400000 000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</si>
  <si>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</si>
  <si>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</si>
  <si>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</si>
  <si>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</si>
  <si>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</si>
  <si>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</si>
  <si>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</si>
  <si>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</si>
  <si>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</si>
  <si>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</si>
  <si>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</si>
  <si>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</si>
  <si>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</si>
  <si>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</si>
  <si>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</si>
  <si>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</si>
  <si>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</si>
  <si>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</si>
  <si>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</si>
  <si>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</si>
  <si>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</si>
  <si>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</si>
  <si>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</si>
  <si>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</si>
  <si>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</si>
  <si>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</si>
  <si>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</si>
  <si>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</si>
  <si>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</si>
  <si>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</si>
  <si>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</si>
  <si>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</si>
  <si>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</si>
  <si>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</si>
  <si>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</si>
  <si>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</si>
  <si>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</si>
  <si>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</si>
  <si>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</si>
  <si>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</si>
  <si>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</si>
  <si>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</si>
  <si>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</si>
  <si>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</si>
  <si>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</si>
  <si>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</si>
  <si>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</si>
  <si>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</si>
  <si>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</si>
  <si>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</si>
  <si>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</si>
  <si>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</si>
  <si>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</si>
  <si>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</si>
  <si>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</si>
  <si>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</si>
  <si>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</si>
  <si>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</si>
  <si>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</si>
  <si>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</si>
  <si>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</si>
  <si>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</si>
  <si>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</si>
  <si>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</si>
  <si>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</si>
  <si>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</si>
  <si>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</si>
  <si>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</si>
  <si>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</si>
  <si>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</si>
  <si>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</si>
  <si>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</si>
  <si>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</si>
  <si>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</si>
  <si>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</si>
  <si>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</si>
  <si>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</si>
  <si>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</si>
  <si>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</si>
  <si>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</si>
  <si>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</si>
  <si>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</si>
  <si>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</si>
  <si>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</si>
  <si>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</si>
  <si>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</si>
  <si>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</si>
  <si>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</si>
  <si>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</si>
  <si>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</si>
  <si>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</si>
  <si>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</si>
  <si>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</si>
  <si>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</si>
  <si>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</si>
  <si>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</si>
  <si>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</si>
  <si>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</si>
  <si>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</si>
  <si>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</si>
  <si>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</si>
  <si>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</si>
  <si>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</si>
  <si>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</si>
  <si>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</si>
  <si>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</si>
  <si>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</si>
  <si>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</si>
  <si>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</si>
  <si>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</si>
  <si>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</si>
  <si>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</si>
  <si>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</si>
  <si>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</si>
  <si>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</si>
  <si>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</si>
  <si>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</si>
  <si>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</si>
  <si>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</si>
  <si>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</si>
  <si>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</si>
  <si>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</si>
  <si>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</si>
  <si>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</si>
  <si>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</si>
  <si>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</si>
  <si>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</si>
  <si>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</si>
  <si>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</si>
  <si>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</si>
  <si>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</si>
  <si>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</si>
  <si>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</si>
  <si>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</si>
  <si>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</si>
  <si>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</si>
  <si>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</si>
  <si>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</si>
  <si>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</si>
  <si>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</si>
  <si>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</si>
  <si>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</si>
  <si>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</si>
  <si>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</si>
  <si>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</si>
  <si>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</si>
  <si>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</si>
  <si>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</si>
  <si>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</si>
  <si>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</si>
  <si>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</si>
  <si>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</si>
  <si>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</si>
  <si>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</si>
  <si>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</si>
  <si>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</si>
  <si>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</si>
  <si>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</si>
  <si>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</si>
  <si>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</si>
  <si>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</si>
  <si>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</si>
  <si>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</si>
  <si>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</si>
  <si>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</si>
  <si>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</si>
  <si>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</si>
  <si>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</si>
  <si>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</si>
  <si>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</si>
  <si>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</si>
  <si>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</si>
  <si>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</si>
  <si>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</si>
  <si>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</si>
  <si>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</si>
  <si>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 xml:space="preserve">314 1101 7990303100 000 </t>
  </si>
  <si>
    <t xml:space="preserve">314 1101 7990303100 612 </t>
  </si>
  <si>
    <t>Инициативный проект "Выполнение работ по ремонту спортивного (боксерского) зала по адресу: г. Озерск, пос. Метлино, ул. Мира, д.15, 1 этаж"</t>
  </si>
  <si>
    <t xml:space="preserve">314 1101 7993100000 000 </t>
  </si>
  <si>
    <t xml:space="preserve">314 1101 7993199600 000 </t>
  </si>
  <si>
    <t xml:space="preserve">314 1101 7993199600 612 </t>
  </si>
  <si>
    <t xml:space="preserve">314 1101 79931S9600 000 </t>
  </si>
  <si>
    <t xml:space="preserve">314 1101 79931S9600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</si>
  <si>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</si>
  <si>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</si>
  <si>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</si>
  <si>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</si>
  <si>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</si>
  <si>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</si>
  <si>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</si>
  <si>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</si>
  <si>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</si>
  <si>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</si>
  <si>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</si>
  <si>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</si>
  <si>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</si>
  <si>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</si>
  <si>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</si>
  <si>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</si>
  <si>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</si>
  <si>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</si>
  <si>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</si>
  <si>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</si>
  <si>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</si>
  <si>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</si>
  <si>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</si>
  <si>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</si>
  <si>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</si>
  <si>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</si>
  <si>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</si>
  <si>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</si>
  <si>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</si>
  <si>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</si>
  <si>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</si>
  <si>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</si>
  <si>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</si>
  <si>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</si>
  <si>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</si>
  <si>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</si>
  <si>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</si>
  <si>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</si>
  <si>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</si>
  <si>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</si>
  <si>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</si>
  <si>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</si>
  <si>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</si>
  <si>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</si>
  <si>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</si>
  <si>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</si>
  <si>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</si>
  <si>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</si>
  <si>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</si>
  <si>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</si>
  <si>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</si>
  <si>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</si>
  <si>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</si>
  <si>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</si>
  <si>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</si>
  <si>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</si>
  <si>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</si>
  <si>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</si>
  <si>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</si>
  <si>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</si>
  <si>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</si>
  <si>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</si>
  <si>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</si>
  <si>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</si>
  <si>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</si>
  <si>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</si>
  <si>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</si>
  <si>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</si>
  <si>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</si>
  <si>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</si>
  <si>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</si>
  <si>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</si>
  <si>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</si>
  <si>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</si>
  <si>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</si>
  <si>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</si>
  <si>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</si>
  <si>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</si>
  <si>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</si>
  <si>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</si>
  <si>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</si>
  <si>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</si>
  <si>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</si>
  <si>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</si>
  <si>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</si>
  <si>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</si>
  <si>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</si>
  <si>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</si>
  <si>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</si>
  <si>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</si>
  <si>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</si>
  <si>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</si>
  <si>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</si>
  <si>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</si>
  <si>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</si>
  <si>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</si>
  <si>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</si>
  <si>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</si>
  <si>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</si>
  <si>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</si>
  <si>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</si>
  <si>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</si>
  <si>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</si>
  <si>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</si>
  <si>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</si>
  <si>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</si>
  <si>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</si>
  <si>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</si>
  <si>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</si>
  <si>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</si>
  <si>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</si>
  <si>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</si>
  <si>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</si>
  <si>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</si>
  <si>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</si>
  <si>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</si>
  <si>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</si>
  <si>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</si>
  <si>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</si>
  <si>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</si>
  <si>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</si>
  <si>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</si>
  <si>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</si>
  <si>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</si>
  <si>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</si>
  <si>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</si>
  <si>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</si>
  <si>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</si>
  <si>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</si>
  <si>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</si>
  <si>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</si>
  <si>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</si>
  <si>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</si>
  <si>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</si>
  <si>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</si>
  <si>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</si>
  <si>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</si>
  <si>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</si>
  <si>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</si>
  <si>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</si>
  <si>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</si>
  <si>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</si>
  <si>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</si>
  <si>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</si>
  <si>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</si>
  <si>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</si>
  <si>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</si>
  <si>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</si>
  <si>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</si>
  <si>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</si>
  <si>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</si>
  <si>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</si>
  <si>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</si>
  <si>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</si>
  <si>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</si>
  <si>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</si>
  <si>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</si>
  <si>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</si>
  <si>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</si>
  <si>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</si>
  <si>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</si>
  <si>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</si>
  <si>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</si>
  <si>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</si>
  <si>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</si>
  <si>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</si>
  <si>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315 1006 790D460250 000 </t>
  </si>
  <si>
    <t xml:space="preserve">315 1006 790D460250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</si>
  <si>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</si>
  <si>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</si>
  <si>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</si>
  <si>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</si>
  <si>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</si>
  <si>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</si>
  <si>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</si>
  <si>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</si>
  <si>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</si>
  <si>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</si>
  <si>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</si>
  <si>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</si>
  <si>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</si>
  <si>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</si>
  <si>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</si>
  <si>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</si>
  <si>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</si>
  <si>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</si>
  <si>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</si>
  <si>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</si>
  <si>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</si>
  <si>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</si>
  <si>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</si>
  <si>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</si>
  <si>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</si>
  <si>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</si>
  <si>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</si>
  <si>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</si>
  <si>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</si>
  <si>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</si>
  <si>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</si>
  <si>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</si>
  <si>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</si>
  <si>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</si>
  <si>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</si>
  <si>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</si>
  <si>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</si>
  <si>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</si>
  <si>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</si>
  <si>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</si>
  <si>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</si>
  <si>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</si>
  <si>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</si>
  <si>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</si>
  <si>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</si>
  <si>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</si>
  <si>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</si>
  <si>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</si>
  <si>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</si>
  <si>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</si>
  <si>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</si>
  <si>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</si>
  <si>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</si>
  <si>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</si>
  <si>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</si>
  <si>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</si>
  <si>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</si>
  <si>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</si>
  <si>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</si>
  <si>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</si>
  <si>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</si>
  <si>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</si>
  <si>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</si>
  <si>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</si>
  <si>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</si>
  <si>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</si>
  <si>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</si>
  <si>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</si>
  <si>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</si>
  <si>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</si>
  <si>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</si>
  <si>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</si>
  <si>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</si>
  <si>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</si>
  <si>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</si>
  <si>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</si>
  <si>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</si>
  <si>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</si>
  <si>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</si>
  <si>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</si>
  <si>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</si>
  <si>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</si>
  <si>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</si>
  <si>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</si>
  <si>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</si>
  <si>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</si>
  <si>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</si>
  <si>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</si>
  <si>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</si>
  <si>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</si>
  <si>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</si>
  <si>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</si>
  <si>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</si>
  <si>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</si>
  <si>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</si>
  <si>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</si>
  <si>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</si>
  <si>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</si>
  <si>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</si>
  <si>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</si>
  <si>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</si>
  <si>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</si>
  <si>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</si>
  <si>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</si>
  <si>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</si>
  <si>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</si>
  <si>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</si>
  <si>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</si>
  <si>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</si>
  <si>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</si>
  <si>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</si>
  <si>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</si>
  <si>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</si>
  <si>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</si>
  <si>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</si>
  <si>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</si>
  <si>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</si>
  <si>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</si>
  <si>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</si>
  <si>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</si>
  <si>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</si>
  <si>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</si>
  <si>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</si>
  <si>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</si>
  <si>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</si>
  <si>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</si>
  <si>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</si>
  <si>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</si>
  <si>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</si>
  <si>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</si>
  <si>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</si>
  <si>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</si>
  <si>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</si>
  <si>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</si>
  <si>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</si>
  <si>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</si>
  <si>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 xml:space="preserve">323 0113 7990003060 244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</si>
  <si>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</si>
  <si>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</si>
  <si>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</si>
  <si>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</si>
  <si>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</si>
  <si>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</si>
  <si>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</si>
  <si>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</si>
  <si>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</si>
  <si>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</si>
  <si>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</si>
  <si>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</si>
  <si>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</si>
  <si>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</si>
  <si>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</si>
  <si>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</si>
  <si>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</si>
  <si>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</si>
  <si>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</si>
  <si>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</si>
  <si>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</si>
  <si>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</si>
  <si>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</si>
  <si>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</si>
  <si>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</si>
  <si>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</si>
  <si>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</si>
  <si>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</si>
  <si>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</si>
  <si>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</si>
  <si>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</si>
  <si>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</si>
  <si>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</si>
  <si>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</si>
  <si>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</si>
  <si>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</si>
  <si>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</si>
  <si>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</si>
  <si>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</si>
  <si>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</si>
  <si>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</si>
  <si>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</si>
  <si>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</si>
  <si>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</si>
  <si>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</si>
  <si>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</si>
  <si>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</si>
  <si>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</si>
  <si>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</si>
  <si>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</si>
  <si>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</si>
  <si>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</si>
  <si>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</si>
  <si>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</si>
  <si>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</si>
  <si>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</si>
  <si>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</si>
  <si>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</si>
  <si>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</si>
  <si>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</si>
  <si>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</si>
  <si>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</si>
  <si>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</si>
  <si>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</si>
  <si>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</si>
  <si>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</si>
  <si>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</si>
  <si>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</si>
  <si>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</si>
  <si>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</si>
  <si>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</si>
  <si>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</si>
  <si>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</si>
  <si>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</si>
  <si>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</si>
  <si>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</si>
  <si>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</si>
  <si>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</si>
  <si>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</si>
  <si>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</si>
  <si>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</si>
  <si>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</si>
  <si>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</si>
  <si>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</si>
  <si>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</si>
  <si>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</si>
  <si>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</si>
  <si>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</si>
  <si>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</si>
  <si>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</si>
  <si>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</si>
  <si>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</si>
  <si>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</si>
  <si>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</si>
  <si>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</si>
  <si>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</si>
  <si>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</si>
  <si>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</si>
  <si>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</si>
  <si>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</si>
  <si>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</si>
  <si>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</si>
  <si>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</si>
  <si>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</si>
  <si>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</si>
  <si>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</si>
  <si>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 xml:space="preserve">325 0106 7990002040 321 </t>
  </si>
  <si>
    <t xml:space="preserve">325 0106 7990002040 853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</si>
  <si>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</si>
  <si>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</si>
  <si>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</si>
  <si>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</si>
  <si>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 xml:space="preserve">325 0106 7990002250 853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</si>
  <si>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</si>
  <si>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</si>
  <si>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</si>
  <si>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</si>
  <si>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</si>
  <si>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</si>
  <si>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</si>
  <si>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</si>
  <si>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</si>
  <si>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</si>
  <si>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</si>
  <si>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</si>
  <si>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</si>
  <si>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</si>
  <si>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</si>
  <si>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</si>
  <si>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</si>
  <si>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</si>
  <si>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</si>
  <si>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</si>
  <si>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</si>
  <si>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</si>
  <si>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</si>
  <si>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</si>
  <si>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</si>
  <si>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</si>
  <si>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</si>
  <si>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328 0409 7951011000 000 </t>
  </si>
  <si>
    <t xml:space="preserve">328 0409 7951011000 244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</si>
  <si>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</si>
  <si>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</si>
  <si>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</si>
  <si>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</si>
  <si>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</si>
  <si>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</si>
  <si>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</si>
  <si>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</si>
  <si>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</si>
  <si>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</si>
  <si>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</si>
  <si>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</si>
  <si>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</si>
  <si>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</si>
  <si>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</si>
  <si>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</si>
  <si>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</si>
  <si>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</si>
  <si>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</si>
  <si>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</si>
  <si>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</si>
  <si>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</si>
  <si>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</si>
  <si>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</si>
  <si>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</si>
  <si>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</si>
  <si>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</si>
  <si>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</si>
  <si>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</si>
  <si>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</si>
  <si>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</si>
  <si>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</si>
  <si>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</si>
  <si>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</si>
  <si>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</si>
  <si>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</si>
  <si>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</si>
  <si>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</si>
  <si>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</si>
  <si>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</si>
  <si>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 xml:space="preserve">328 0503 7900360540 247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</si>
  <si>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</si>
  <si>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</si>
  <si>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</si>
  <si>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</si>
  <si>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</si>
  <si>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</si>
  <si>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</si>
  <si>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</si>
  <si>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</si>
  <si>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328 0503 7951011010 000 </t>
  </si>
  <si>
    <t xml:space="preserve">328 0503 7951011010 244 </t>
  </si>
  <si>
    <t xml:space="preserve">328 0503 7951011030 000 </t>
  </si>
  <si>
    <t xml:space="preserve">328 0503 7951011030 244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</si>
  <si>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</si>
  <si>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</si>
  <si>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</si>
  <si>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</si>
  <si>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</si>
  <si>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</si>
  <si>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 xml:space="preserve">328 0503 7990505100 000 </t>
  </si>
  <si>
    <t xml:space="preserve">328 0503 7990505100 244 </t>
  </si>
  <si>
    <t xml:space="preserve">328 0503 7990505200 000 </t>
  </si>
  <si>
    <t xml:space="preserve">328 0503 7990505200 244 </t>
  </si>
  <si>
    <t xml:space="preserve">328 0503 7990505300 000 </t>
  </si>
  <si>
    <t xml:space="preserve">328 0503 7990505300 244 </t>
  </si>
  <si>
    <t xml:space="preserve">328 0503 7990505400 000 </t>
  </si>
  <si>
    <t xml:space="preserve">328 0503 7990505400 244 </t>
  </si>
  <si>
    <t>Инициативный проект "Выполнение работ по ремонту наружного освещения ул. 8 Марта пос. Метлино"</t>
  </si>
  <si>
    <t xml:space="preserve">328 0503 7995100000 000 </t>
  </si>
  <si>
    <t xml:space="preserve">328 0503 7995199600 000 </t>
  </si>
  <si>
    <t xml:space="preserve">328 0503 7995199600 244 </t>
  </si>
  <si>
    <t xml:space="preserve">328 0503 79951S9600 000 </t>
  </si>
  <si>
    <t xml:space="preserve">328 0503 79951S9600 244 </t>
  </si>
  <si>
    <t>Инициативный проект "Выполнение работ по ремонту наружного освещения ул. Совхозная пос. Метлино"</t>
  </si>
  <si>
    <t xml:space="preserve">328 0503 7995200000 000 </t>
  </si>
  <si>
    <t xml:space="preserve">328 0503 7995299600 000 </t>
  </si>
  <si>
    <t xml:space="preserve">328 0503 7995299600 244 </t>
  </si>
  <si>
    <t xml:space="preserve">328 0503 79952S9600 000 </t>
  </si>
  <si>
    <t xml:space="preserve">328 0503 79952S9600 244 </t>
  </si>
  <si>
    <t>Инициативный проект "Выполнение работ по ремонту наружного освещения ул. Курганская пос. Метлино"</t>
  </si>
  <si>
    <t xml:space="preserve">328 0503 7995300000 000 </t>
  </si>
  <si>
    <t xml:space="preserve">328 0503 7995399600 000 </t>
  </si>
  <si>
    <t xml:space="preserve">328 0503 7995399600 244 </t>
  </si>
  <si>
    <t xml:space="preserve">328 0503 79953S9600 000 </t>
  </si>
  <si>
    <t xml:space="preserve">328 0503 79953S9600 244 </t>
  </si>
  <si>
    <t>Инициативный проект "Выполнение работ по ремонту наружного освещения ул. Центральная пос. Метлино"</t>
  </si>
  <si>
    <t xml:space="preserve">328 0503 7995400000 000 </t>
  </si>
  <si>
    <t xml:space="preserve">328 0503 7995499600 000 </t>
  </si>
  <si>
    <t xml:space="preserve">328 0503 7995499600 244 </t>
  </si>
  <si>
    <t xml:space="preserve">328 0503 79954S9600 000 </t>
  </si>
  <si>
    <t xml:space="preserve">328 0503 79954S9600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</si>
  <si>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</si>
  <si>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</si>
  <si>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</si>
  <si>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</si>
  <si>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</si>
  <si>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</si>
  <si>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</si>
  <si>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</si>
  <si>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</si>
  <si>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</si>
  <si>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</si>
  <si>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</si>
  <si>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</si>
  <si>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</si>
  <si>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</si>
  <si>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</si>
  <si>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</si>
  <si>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</si>
  <si>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</si>
  <si>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</si>
  <si>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</si>
  <si>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</si>
  <si>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</si>
  <si>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</si>
  <si>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</si>
  <si>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</si>
  <si>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</si>
  <si>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</si>
  <si>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</si>
  <si>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</si>
  <si>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</si>
  <si>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</si>
  <si>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</si>
  <si>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</si>
  <si>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</si>
  <si>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</si>
  <si>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</si>
  <si>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328 0505 7952201700 000 </t>
  </si>
  <si>
    <t xml:space="preserve">328 0505 7952201700 243 </t>
  </si>
  <si>
    <t xml:space="preserve">328 0505 7952201800 000 </t>
  </si>
  <si>
    <t xml:space="preserve">328 0505 7952201800 243 </t>
  </si>
  <si>
    <t xml:space="preserve">328 0505 7952201900 000 </t>
  </si>
  <si>
    <t xml:space="preserve">328 0505 7952201900 414 </t>
  </si>
  <si>
    <t xml:space="preserve">328 0505 7952202000 000 </t>
  </si>
  <si>
    <t xml:space="preserve">328 0505 7952202000 243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</si>
  <si>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</si>
  <si>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</si>
  <si>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</si>
  <si>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</si>
  <si>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</si>
  <si>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</si>
  <si>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</si>
  <si>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</si>
  <si>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</si>
  <si>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</si>
  <si>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</si>
  <si>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</si>
  <si>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</si>
  <si>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</si>
  <si>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</si>
  <si>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</si>
  <si>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</si>
  <si>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</si>
  <si>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</si>
  <si>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</si>
  <si>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</si>
  <si>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</si>
  <si>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</si>
  <si>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</si>
  <si>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</si>
  <si>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</si>
  <si>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</si>
  <si>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</si>
  <si>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</si>
  <si>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</si>
  <si>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</si>
  <si>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</si>
  <si>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</si>
  <si>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</si>
  <si>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</si>
  <si>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</si>
  <si>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</si>
  <si>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</si>
  <si>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</si>
  <si>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</si>
  <si>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</si>
  <si>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</si>
  <si>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</si>
  <si>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</si>
  <si>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</si>
  <si>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</si>
  <si>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</si>
  <si>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</si>
  <si>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</si>
  <si>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</si>
  <si>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</si>
  <si>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</si>
  <si>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</si>
  <si>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</si>
  <si>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</si>
  <si>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</si>
  <si>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</si>
  <si>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</si>
  <si>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</si>
  <si>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79506S4070 000 </t>
  </si>
  <si>
    <t xml:space="preserve">331 0501 79506S4070 412 </t>
  </si>
  <si>
    <t>Коммунальное хозяйство</t>
  </si>
  <si>
    <t xml:space="preserve">331 0502 0000000000 000 </t>
  </si>
  <si>
    <t xml:space="preserve">331 0502 7990606100 000 </t>
  </si>
  <si>
    <t xml:space="preserve">331 0502 7990606100 244 </t>
  </si>
  <si>
    <t>Инициативный проект "Установка недостающих крышек на колодцы коммунальных магистральных сетей пос. Метлино"</t>
  </si>
  <si>
    <t xml:space="preserve">331 0502 7996100000 000 </t>
  </si>
  <si>
    <t xml:space="preserve">331 0502 7996199600 000 </t>
  </si>
  <si>
    <t xml:space="preserve">331 0502 7996199600 244 </t>
  </si>
  <si>
    <t xml:space="preserve">331 0502 79961S9600 000 </t>
  </si>
  <si>
    <t xml:space="preserve">331 0502 79961S9600 244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</si>
  <si>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</si>
  <si>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</si>
  <si>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</si>
  <si>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</si>
  <si>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</si>
  <si>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</si>
  <si>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</si>
  <si>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</si>
  <si>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</si>
  <si>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</si>
  <si>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</si>
  <si>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</si>
  <si>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</si>
  <si>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</si>
  <si>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</si>
  <si>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</si>
  <si>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</si>
  <si>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</si>
  <si>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</si>
  <si>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</si>
  <si>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Субсидия на финансовое обеспечение затрат управляющих организаций, осуществляющих управление многоквартирными жилыми домами, определенными решением Собрания депутатов Озерского городского округа «О предоставлении мер финансовой поддержки в целях проведения капитального ремонта крыш многоквартирных домов, расположенных в районе создания имущественного комплекса Универсальной крытой ледовой арены «Ледовая академия «Высота», на выполнение работ по капитальному ремонту крыш</t>
  </si>
  <si>
    <t xml:space="preserve">340 0501 7901510112 000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</si>
  <si>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</si>
  <si>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340 0501 7901510112 813 </t>
  </si>
  <si>
    <t xml:space="preserve">340 0501 7901599611 000 </t>
  </si>
  <si>
    <t xml:space="preserve">340 0501 7901599611 244 </t>
  </si>
  <si>
    <t xml:space="preserve">340 0501 7952100000 000 </t>
  </si>
  <si>
    <t xml:space="preserve">340 0501 7952172020 000 </t>
  </si>
  <si>
    <t xml:space="preserve">340 0501 7952172020 612 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</si>
  <si>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</si>
  <si>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</si>
  <si>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</si>
  <si>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</si>
  <si>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</si>
  <si>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</si>
  <si>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</si>
  <si>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</si>
  <si>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</si>
  <si>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</si>
  <si>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</si>
  <si>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</si>
  <si>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</si>
  <si>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340 0503 7990707100 000 </t>
  </si>
  <si>
    <t xml:space="preserve">340 0503 7990707100 244 </t>
  </si>
  <si>
    <t xml:space="preserve">340 0503 7990707200 000 </t>
  </si>
  <si>
    <t xml:space="preserve">340 0503 7990707200 244 </t>
  </si>
  <si>
    <t xml:space="preserve">340 0503 7990707300 000 </t>
  </si>
  <si>
    <t xml:space="preserve">340 0503 7990707300 244 </t>
  </si>
  <si>
    <t xml:space="preserve">340 0503 7990707400 000 </t>
  </si>
  <si>
    <t xml:space="preserve">340 0503 7990707400 244 </t>
  </si>
  <si>
    <t xml:space="preserve">340 0503 7990707500 000 </t>
  </si>
  <si>
    <t xml:space="preserve">340 0503 7990707500 244 </t>
  </si>
  <si>
    <t xml:space="preserve">340 0503 7990707600 000 </t>
  </si>
  <si>
    <t xml:space="preserve">340 0503 7990707600 244 </t>
  </si>
  <si>
    <t>Инициативный проект ""Надежда" часть 2 - благоустройство территории многоквартирного жилого дома по ул. Дзержинского, д.59"</t>
  </si>
  <si>
    <t xml:space="preserve">340 0503 7997100000 000 </t>
  </si>
  <si>
    <t xml:space="preserve">340 0503 7997199600 000 </t>
  </si>
  <si>
    <t xml:space="preserve">340 0503 7997199600 244 </t>
  </si>
  <si>
    <t xml:space="preserve">340 0503 79971S9600 000 </t>
  </si>
  <si>
    <t xml:space="preserve">340 0503 79971S9600 244 </t>
  </si>
  <si>
    <t>Инициативный проект ""Уютный двор" - благоустройство территории многоквартирного жилого дома б. Луначарского, 13"</t>
  </si>
  <si>
    <t xml:space="preserve">340 0503 7997200000 000 </t>
  </si>
  <si>
    <t xml:space="preserve">340 0503 7997299600 000 </t>
  </si>
  <si>
    <t xml:space="preserve">340 0503 7997299600 244 </t>
  </si>
  <si>
    <t xml:space="preserve">340 0503 79972S9600 000 </t>
  </si>
  <si>
    <t xml:space="preserve">340 0503 79972S9600 244 </t>
  </si>
  <si>
    <t>Инициативный проект "Благоустройство места массового отдыха на берегу оз. Кожакуль пос. Метлино"</t>
  </si>
  <si>
    <t xml:space="preserve">340 0503 7997300000 000 </t>
  </si>
  <si>
    <t xml:space="preserve">340 0503 7997399600 000 </t>
  </si>
  <si>
    <t xml:space="preserve">340 0503 7997399600 244 </t>
  </si>
  <si>
    <t xml:space="preserve">340 0503 79973S9600 000 </t>
  </si>
  <si>
    <t xml:space="preserve">340 0503 79973S9600 244 </t>
  </si>
  <si>
    <t>Инициативный проект "Проведение благоустроительных работ по ул. Дзержинского, д.58 - Дзержинец-2"</t>
  </si>
  <si>
    <t xml:space="preserve">340 0503 7997400000 000 </t>
  </si>
  <si>
    <t xml:space="preserve">340 0503 7997499600 000 </t>
  </si>
  <si>
    <t xml:space="preserve">340 0503 7997499600 244 </t>
  </si>
  <si>
    <t xml:space="preserve">340 0503 79974S9600 000 </t>
  </si>
  <si>
    <t xml:space="preserve">340 0503 79974S9600 244 </t>
  </si>
  <si>
    <t>Инициативный проект "Ремонт внутридворового проезда многоквартирного жилого дома № 12 по ул. Мира, пос. Метлино"</t>
  </si>
  <si>
    <t xml:space="preserve">340 0503 7997500000 000 </t>
  </si>
  <si>
    <t xml:space="preserve">340 0503 7997599600 000 </t>
  </si>
  <si>
    <t xml:space="preserve">340 0503 7997599600 244 </t>
  </si>
  <si>
    <t xml:space="preserve">340 0503 79975S9600 000 </t>
  </si>
  <si>
    <t xml:space="preserve">340 0503 79975S9600 244 </t>
  </si>
  <si>
    <t>Инициативный проект "Проведение благоустроительных работ по ул. Дзержинского, д.60 - Дзержинец-1"</t>
  </si>
  <si>
    <t xml:space="preserve">340 0503 7997600000 000 </t>
  </si>
  <si>
    <t xml:space="preserve">340 0503 7997699600 000 </t>
  </si>
  <si>
    <t xml:space="preserve">340 0503 7997699600 244 </t>
  </si>
  <si>
    <t xml:space="preserve">340 0503 79976S9600 000 </t>
  </si>
  <si>
    <t xml:space="preserve">340 0503 79976S9600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</si>
  <si>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</si>
  <si>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</si>
  <si>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</si>
  <si>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</si>
  <si>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</si>
  <si>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</si>
  <si>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</si>
  <si>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</si>
  <si>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</si>
  <si>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</si>
  <si>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</si>
  <si>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340 0505 7901500000 000 </t>
  </si>
  <si>
    <t>Субсидия юридическим лицам, осуществляющим теплоснабжение потребителей Озерского городского округа и (или) оказывающим услуги по передаче тепловой энергии и владеющим на праве собственности или ином законном основании источниками тепловой энергии и (или) тепловыми сетями в системе теплоснабжения Озерского городского округа, на возмещение затрат за приобретенную тепловую энергию для целей теплоснабжения</t>
  </si>
  <si>
    <t xml:space="preserve">340 0505 7901510111 000 </t>
  </si>
  <si>
    <t xml:space="preserve">340 0505 7901510111 811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</si>
  <si>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</si>
  <si>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</si>
  <si>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</si>
  <si>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</si>
  <si>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</si>
  <si>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</si>
  <si>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</si>
  <si>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</si>
  <si>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</si>
  <si>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</si>
  <si>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</si>
  <si>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</si>
  <si>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</si>
  <si>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</si>
  <si>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</si>
  <si>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</si>
  <si>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</si>
  <si>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</si>
  <si>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</si>
  <si>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</si>
  <si>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</si>
  <si>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</si>
  <si>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</si>
  <si>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</si>
  <si>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</si>
  <si>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</si>
  <si>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</si>
  <si>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</si>
  <si>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</si>
  <si>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</si>
  <si>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</si>
  <si>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</si>
  <si>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</si>
  <si>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</si>
  <si>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</si>
  <si>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</si>
  <si>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</si>
  <si>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</si>
  <si>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</si>
  <si>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</si>
  <si>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</si>
  <si>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</si>
  <si>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</si>
  <si>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</si>
  <si>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</si>
  <si>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</si>
  <si>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</si>
  <si>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</si>
  <si>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</si>
  <si>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</si>
  <si>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</si>
  <si>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</si>
  <si>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</si>
  <si>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</si>
  <si>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</si>
  <si>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</si>
  <si>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</si>
  <si>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</si>
  <si>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</si>
  <si>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</si>
  <si>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</si>
  <si>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</si>
  <si>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</si>
  <si>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</si>
  <si>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</si>
  <si>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</si>
  <si>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</si>
  <si>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</si>
  <si>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</si>
  <si>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</si>
  <si>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</si>
  <si>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</si>
  <si>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</si>
  <si>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</si>
  <si>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</si>
  <si>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</si>
  <si>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</si>
  <si>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</si>
  <si>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</si>
  <si>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</si>
  <si>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</si>
  <si>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</si>
  <si>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</si>
  <si>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</si>
  <si>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</si>
  <si>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</si>
  <si>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</si>
  <si>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</si>
  <si>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</si>
  <si>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</si>
  <si>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</si>
  <si>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</si>
  <si>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</si>
  <si>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</si>
  <si>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</si>
  <si>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</si>
  <si>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</si>
  <si>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</si>
  <si>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</si>
  <si>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</si>
  <si>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</si>
  <si>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</si>
  <si>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</si>
  <si>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</si>
  <si>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</si>
  <si>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"13" мая  2022  г.</t>
  </si>
  <si>
    <t>312 21804010040000150</t>
  </si>
  <si>
    <t>000 10100000000000000</t>
  </si>
  <si>
    <t>000 10102000010000110</t>
  </si>
  <si>
    <t>75743000</t>
  </si>
  <si>
    <t>Периодичность: месячная,квартальная,годовая</t>
  </si>
  <si>
    <t>на 01 мая 2022 г.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</si>
  <si>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</si>
  <si>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</si>
  <si>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</si>
  <si>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</si>
  <si>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</si>
  <si>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</si>
  <si>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</si>
  <si>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</si>
  <si>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</si>
  <si>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</si>
  <si>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</si>
  <si>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</si>
  <si>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</si>
  <si>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</si>
  <si>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</si>
  <si>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</si>
  <si>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</si>
  <si>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</si>
  <si>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</si>
  <si>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</si>
  <si>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</si>
  <si>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000 10907000000000110</t>
  </si>
  <si>
    <t>000 10907030000000110</t>
  </si>
  <si>
    <t>000 10904000000000110</t>
  </si>
  <si>
    <t>000 10904050000000110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</si>
  <si>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</si>
  <si>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</si>
  <si>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</si>
  <si>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</si>
  <si>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</si>
  <si>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</si>
  <si>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</si>
  <si>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</si>
  <si>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</si>
  <si>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</si>
  <si>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000 11402000000000000</t>
  </si>
  <si>
    <t>000 11402040040000410</t>
  </si>
  <si>
    <t>000 11413000000000000</t>
  </si>
  <si>
    <t>000 11601080010000140</t>
  </si>
  <si>
    <t>000 11601130010000140</t>
  </si>
  <si>
    <t>000 11601150010000140</t>
  </si>
  <si>
    <t>000 11601170010000140</t>
  </si>
  <si>
    <t>000 20210000000000150</t>
  </si>
  <si>
    <t>000 20215001000000150</t>
  </si>
  <si>
    <t>000 20215001040000150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</si>
  <si>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</si>
  <si>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</si>
  <si>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</si>
  <si>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</si>
  <si>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</si>
  <si>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</si>
  <si>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</si>
  <si>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000 20220041040000150</t>
  </si>
  <si>
    <t>000 20225027040000150</t>
  </si>
  <si>
    <t>000 20225304000000150</t>
  </si>
  <si>
    <t>000 20225304040000150</t>
  </si>
  <si>
    <t>000 20225466000000150</t>
  </si>
  <si>
    <t>000 20225466040000150</t>
  </si>
  <si>
    <t>000 20225491000000150</t>
  </si>
  <si>
    <t>000 20225497000000150</t>
  </si>
  <si>
    <t>000 20225497040000150</t>
  </si>
  <si>
    <t>000 20225517000000150</t>
  </si>
  <si>
    <t>000 20225517040000150</t>
  </si>
  <si>
    <t>000 20225750000000150</t>
  </si>
  <si>
    <t>000 20225750040000150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</si>
  <si>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</si>
  <si>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</si>
  <si>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</si>
  <si>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</si>
  <si>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</si>
  <si>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</si>
  <si>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</si>
  <si>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</si>
  <si>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</si>
  <si>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</si>
  <si>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</si>
  <si>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</si>
  <si>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</si>
  <si>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</si>
  <si>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</si>
  <si>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</si>
  <si>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</si>
  <si>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</si>
  <si>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</si>
  <si>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</si>
  <si>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</si>
  <si>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</si>
  <si>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000 21800000000000000</t>
  </si>
  <si>
    <t>000 21800000000000150</t>
  </si>
  <si>
    <t>000 21800000040000150</t>
  </si>
  <si>
    <t>000 21804000040000150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</si>
</sst>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9" fontId="4" fillId="0" borderId="16" xfId="52" applyNumberFormat="1" applyFont="1" applyBorder="1" applyAlignment="1">
      <alignment horizontal="center" wrapText="1"/>
      <protection/>
    </xf>
    <xf numFmtId="4" fontId="4" fillId="0" borderId="16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5" fillId="0" borderId="17" xfId="52" applyNumberFormat="1" applyFont="1" applyBorder="1" applyAlignment="1">
      <alignment horizontal="left" vertical="center" wrapText="1"/>
      <protection/>
    </xf>
    <xf numFmtId="49" fontId="2" fillId="0" borderId="18" xfId="52" applyNumberFormat="1" applyFont="1" applyBorder="1" applyAlignment="1">
      <alignment horizontal="center" wrapText="1"/>
      <protection/>
    </xf>
    <xf numFmtId="49" fontId="5" fillId="0" borderId="19" xfId="52" applyNumberFormat="1" applyFont="1" applyBorder="1" applyAlignment="1">
      <alignment horizontal="center" wrapText="1"/>
      <protection/>
    </xf>
    <xf numFmtId="4" fontId="5" fillId="0" borderId="19" xfId="52" applyNumberFormat="1" applyFont="1" applyBorder="1" applyAlignment="1">
      <alignment horizontal="right"/>
      <protection/>
    </xf>
    <xf numFmtId="4" fontId="5" fillId="0" borderId="20" xfId="52" applyNumberFormat="1" applyFont="1" applyBorder="1" applyAlignment="1">
      <alignment horizontal="right"/>
      <protection/>
    </xf>
    <xf numFmtId="49" fontId="4" fillId="0" borderId="17" xfId="52" applyNumberFormat="1" applyFont="1" applyBorder="1" applyAlignment="1">
      <alignment horizontal="left" vertical="center" wrapText="1"/>
      <protection/>
    </xf>
    <xf numFmtId="49" fontId="3" fillId="0" borderId="18" xfId="52" applyNumberFormat="1" applyFont="1" applyBorder="1" applyAlignment="1">
      <alignment horizontal="center" wrapText="1"/>
      <protection/>
    </xf>
    <xf numFmtId="49" fontId="4" fillId="0" borderId="19" xfId="52" applyNumberFormat="1" applyFont="1" applyBorder="1" applyAlignment="1">
      <alignment horizontal="center" wrapText="1"/>
      <protection/>
    </xf>
    <xf numFmtId="4" fontId="4" fillId="0" borderId="19" xfId="52" applyNumberFormat="1" applyFont="1" applyBorder="1" applyAlignment="1">
      <alignment horizontal="right"/>
      <protection/>
    </xf>
    <xf numFmtId="4" fontId="4" fillId="0" borderId="20" xfId="52" applyNumberFormat="1" applyFont="1" applyBorder="1" applyAlignment="1">
      <alignment horizontal="right"/>
      <protection/>
    </xf>
    <xf numFmtId="49" fontId="4" fillId="0" borderId="20" xfId="52" applyNumberFormat="1" applyFont="1" applyFill="1" applyBorder="1" applyAlignment="1">
      <alignment horizontal="right"/>
      <protection/>
    </xf>
    <xf numFmtId="49" fontId="5" fillId="0" borderId="17" xfId="52" applyNumberFormat="1" applyFont="1" applyFill="1" applyBorder="1" applyAlignment="1">
      <alignment horizontal="left" vertical="center" wrapText="1"/>
      <protection/>
    </xf>
    <xf numFmtId="0" fontId="6" fillId="0" borderId="21" xfId="52" applyFont="1" applyBorder="1" applyAlignment="1" applyProtection="1">
      <alignment horizontal="center" wrapText="1"/>
      <protection locked="0"/>
    </xf>
    <xf numFmtId="0" fontId="7" fillId="0" borderId="22" xfId="52" applyFont="1" applyBorder="1" applyAlignment="1" applyProtection="1">
      <alignment horizontal="center" wrapText="1"/>
      <protection locked="0"/>
    </xf>
    <xf numFmtId="0" fontId="6" fillId="0" borderId="23" xfId="52" applyFont="1" applyBorder="1" applyAlignment="1" applyProtection="1">
      <alignment horizontal="center" wrapText="1"/>
      <protection locked="0"/>
    </xf>
    <xf numFmtId="0" fontId="7" fillId="0" borderId="24" xfId="52" applyFont="1" applyBorder="1" applyAlignment="1" applyProtection="1">
      <alignment horizontal="center" wrapText="1"/>
      <protection locked="0"/>
    </xf>
    <xf numFmtId="174" fontId="5" fillId="0" borderId="17" xfId="52" applyNumberFormat="1" applyFont="1" applyBorder="1" applyAlignment="1">
      <alignment horizontal="left" vertical="center" wrapText="1"/>
      <protection/>
    </xf>
    <xf numFmtId="4" fontId="5" fillId="0" borderId="20" xfId="52" applyNumberFormat="1" applyFont="1" applyBorder="1" applyAlignment="1">
      <alignment horizontal="center"/>
      <protection/>
    </xf>
    <xf numFmtId="49" fontId="5" fillId="0" borderId="25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" fontId="5" fillId="0" borderId="11" xfId="52" applyNumberFormat="1" applyFont="1" applyBorder="1" applyAlignment="1">
      <alignment horizontal="right"/>
      <protection/>
    </xf>
    <xf numFmtId="4" fontId="5" fillId="0" borderId="13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49" fontId="5" fillId="0" borderId="26" xfId="52" applyNumberFormat="1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right" vertical="center"/>
      <protection/>
    </xf>
    <xf numFmtId="4" fontId="5" fillId="0" borderId="26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>
      <alignment/>
      <protection/>
    </xf>
    <xf numFmtId="49" fontId="5" fillId="0" borderId="0" xfId="52" applyNumberFormat="1" applyFont="1" applyAlignment="1">
      <alignment horizontal="center"/>
      <protection/>
    </xf>
    <xf numFmtId="0" fontId="5" fillId="0" borderId="0" xfId="52" applyFont="1" applyBorder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49" fontId="5" fillId="0" borderId="39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41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173" fontId="5" fillId="0" borderId="39" xfId="0" applyNumberFormat="1" applyFont="1" applyBorder="1" applyAlignment="1" applyProtection="1">
      <alignment horizontal="left" wrapText="1"/>
      <protection/>
    </xf>
    <xf numFmtId="0" fontId="5" fillId="0" borderId="42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right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44" xfId="0" applyNumberFormat="1" applyFont="1" applyBorder="1" applyAlignment="1" applyProtection="1">
      <alignment horizontal="center" wrapText="1"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48" xfId="0" applyNumberFormat="1" applyFont="1" applyFill="1" applyBorder="1" applyAlignment="1" applyProtection="1">
      <alignment horizontal="centerContinuous"/>
      <protection/>
    </xf>
    <xf numFmtId="172" fontId="5" fillId="0" borderId="49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50" xfId="0" applyNumberFormat="1" applyFont="1" applyFill="1" applyBorder="1" applyAlignment="1" applyProtection="1">
      <alignment horizontal="center"/>
      <protection/>
    </xf>
    <xf numFmtId="49" fontId="5" fillId="0" borderId="49" xfId="0" applyNumberFormat="1" applyFont="1" applyFill="1" applyBorder="1" applyAlignment="1" applyProtection="1">
      <alignment horizontal="center"/>
      <protection/>
    </xf>
    <xf numFmtId="49" fontId="5" fillId="0" borderId="50" xfId="0" applyNumberFormat="1" applyFont="1" applyFill="1" applyBorder="1" applyAlignment="1" applyProtection="1">
      <alignment horizontal="centerContinuous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51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"/>
      <protection/>
    </xf>
    <xf numFmtId="4" fontId="4" fillId="0" borderId="52" xfId="52" applyNumberFormat="1" applyFont="1" applyFill="1" applyBorder="1" applyAlignment="1">
      <alignment horizontal="right"/>
      <protection/>
    </xf>
    <xf numFmtId="4" fontId="5" fillId="0" borderId="20" xfId="52" applyNumberFormat="1" applyFont="1" applyFill="1" applyBorder="1" applyAlignment="1">
      <alignment horizontal="right"/>
      <protection/>
    </xf>
    <xf numFmtId="4" fontId="4" fillId="0" borderId="2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left" wrapText="1"/>
      <protection/>
    </xf>
    <xf numFmtId="49" fontId="5" fillId="0" borderId="26" xfId="0" applyNumberFormat="1" applyFont="1" applyFill="1" applyBorder="1" applyAlignment="1" applyProtection="1">
      <alignment wrapText="1"/>
      <protection/>
    </xf>
    <xf numFmtId="49" fontId="5" fillId="0" borderId="42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54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49" fontId="5" fillId="0" borderId="55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49" fontId="5" fillId="0" borderId="53" xfId="0" applyNumberFormat="1" applyFont="1" applyBorder="1" applyAlignment="1" applyProtection="1">
      <alignment horizontal="center" vertical="center"/>
      <protection/>
    </xf>
    <xf numFmtId="49" fontId="5" fillId="0" borderId="54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2" fillId="0" borderId="53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5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center" vertical="center" wrapText="1"/>
      <protection/>
    </xf>
    <xf numFmtId="49" fontId="2" fillId="0" borderId="53" xfId="52" applyNumberFormat="1" applyFont="1" applyBorder="1" applyAlignment="1">
      <alignment horizontal="center" vertical="center" wrapText="1"/>
      <protection/>
    </xf>
    <xf numFmtId="49" fontId="2" fillId="0" borderId="54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49" fontId="2" fillId="0" borderId="55" xfId="52" applyNumberFormat="1" applyFont="1" applyBorder="1" applyAlignment="1">
      <alignment horizontal="center" vertical="center" wrapText="1"/>
      <protection/>
    </xf>
    <xf numFmtId="49" fontId="2" fillId="0" borderId="28" xfId="52" applyNumberFormat="1" applyFont="1" applyBorder="1" applyAlignment="1">
      <alignment horizontal="center" vertical="center" wrapText="1"/>
      <protection/>
    </xf>
    <xf numFmtId="49" fontId="2" fillId="0" borderId="30" xfId="52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49" fontId="5" fillId="0" borderId="53" xfId="0" applyNumberFormat="1" applyFont="1" applyFill="1" applyBorder="1" applyAlignment="1" applyProtection="1">
      <alignment horizontal="center" vertical="center" wrapText="1"/>
      <protection/>
    </xf>
    <xf numFmtId="49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49" fontId="5" fillId="0" borderId="54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left" wrapText="1"/>
      <protection/>
    </xf>
    <xf numFmtId="49" fontId="5" fillId="0" borderId="18" xfId="0" applyNumberFormat="1" applyFont="1" applyFill="1" applyBorder="1" applyAlignment="1" applyProtection="1">
      <alignment horizontal="center" wrapText="1"/>
      <protection/>
    </xf>
    <xf numFmtId="49" fontId="5" fillId="0" borderId="41" xfId="0" applyNumberFormat="1" applyFont="1" applyFill="1" applyBorder="1" applyAlignment="1" applyProtection="1">
      <alignment horizontal="center"/>
      <protection/>
    </xf>
    <xf numFmtId="4" fontId="5" fillId="0" borderId="19" xfId="0" applyNumberFormat="1" applyFont="1" applyFill="1" applyBorder="1" applyAlignment="1" applyProtection="1">
      <alignment horizontal="right"/>
      <protection/>
    </xf>
    <xf numFmtId="4" fontId="5" fillId="0" borderId="40" xfId="0" applyNumberFormat="1" applyFont="1" applyFill="1" applyBorder="1" applyAlignment="1" applyProtection="1">
      <alignment horizontal="right"/>
      <protection/>
    </xf>
    <xf numFmtId="49" fontId="5" fillId="0" borderId="34" xfId="0" applyNumberFormat="1" applyFont="1" applyFill="1" applyBorder="1" applyAlignment="1" applyProtection="1">
      <alignment horizontal="left" wrapText="1"/>
      <protection/>
    </xf>
    <xf numFmtId="49" fontId="5" fillId="0" borderId="35" xfId="0" applyNumberFormat="1" applyFont="1" applyFill="1" applyBorder="1" applyAlignment="1" applyProtection="1">
      <alignment horizontal="center" wrapText="1"/>
      <protection/>
    </xf>
    <xf numFmtId="49" fontId="5" fillId="0" borderId="36" xfId="0" applyNumberFormat="1" applyFont="1" applyFill="1" applyBorder="1" applyAlignment="1" applyProtection="1">
      <alignment horizontal="center"/>
      <protection/>
    </xf>
    <xf numFmtId="4" fontId="5" fillId="0" borderId="37" xfId="0" applyNumberFormat="1" applyFont="1" applyFill="1" applyBorder="1" applyAlignment="1" applyProtection="1">
      <alignment horizontal="right"/>
      <protection/>
    </xf>
    <xf numFmtId="4" fontId="5" fillId="0" borderId="38" xfId="0" applyNumberFormat="1" applyFont="1" applyFill="1" applyBorder="1" applyAlignment="1" applyProtection="1">
      <alignment horizontal="right"/>
      <protection/>
    </xf>
    <xf numFmtId="49" fontId="5" fillId="0" borderId="31" xfId="0" applyNumberFormat="1" applyFont="1" applyFill="1" applyBorder="1" applyAlignment="1" applyProtection="1">
      <alignment horizontal="left" wrapText="1"/>
      <protection/>
    </xf>
    <xf numFmtId="49" fontId="5" fillId="0" borderId="59" xfId="0" applyNumberFormat="1" applyFont="1" applyFill="1" applyBorder="1" applyAlignment="1" applyProtection="1">
      <alignment horizontal="center" wrapText="1"/>
      <protection/>
    </xf>
    <xf numFmtId="49" fontId="5" fillId="0" borderId="29" xfId="0" applyNumberFormat="1" applyFont="1" applyFill="1" applyBorder="1" applyAlignment="1" applyProtection="1">
      <alignment horizontal="center"/>
      <protection/>
    </xf>
    <xf numFmtId="4" fontId="5" fillId="0" borderId="33" xfId="0" applyNumberFormat="1" applyFont="1" applyFill="1" applyBorder="1" applyAlignment="1" applyProtection="1">
      <alignment horizontal="right"/>
      <protection/>
    </xf>
    <xf numFmtId="4" fontId="5" fillId="0" borderId="30" xfId="0" applyNumberFormat="1" applyFont="1" applyFill="1" applyBorder="1" applyAlignment="1" applyProtection="1">
      <alignment horizontal="right"/>
      <protection/>
    </xf>
    <xf numFmtId="173" fontId="5" fillId="0" borderId="31" xfId="0" applyNumberFormat="1" applyFont="1" applyFill="1" applyBorder="1" applyAlignment="1" applyProtection="1">
      <alignment horizontal="left" wrapText="1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62" xfId="0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9.8515625" style="147" customWidth="1"/>
    <col min="2" max="2" width="8.7109375" style="147" customWidth="1"/>
    <col min="3" max="3" width="24.7109375" style="147" customWidth="1"/>
    <col min="4" max="4" width="16.7109375" style="147" customWidth="1"/>
    <col min="5" max="5" width="17.7109375" style="147" customWidth="1"/>
    <col min="6" max="6" width="16.28125" style="147" customWidth="1"/>
    <col min="7" max="16384" width="8.8515625" style="147" customWidth="1"/>
  </cols>
  <sheetData>
    <row r="1" spans="1:6" ht="13.5">
      <c r="A1" s="109"/>
      <c r="B1" s="109"/>
      <c r="C1" s="109"/>
      <c r="D1" s="109"/>
      <c r="E1" s="92"/>
      <c r="F1" s="92"/>
    </row>
    <row r="2" spans="1:6" ht="18" customHeight="1">
      <c r="A2" s="109" t="s">
        <v>0</v>
      </c>
      <c r="B2" s="109"/>
      <c r="C2" s="109"/>
      <c r="D2" s="109"/>
      <c r="E2" s="93"/>
      <c r="F2" s="94" t="s">
        <v>1</v>
      </c>
    </row>
    <row r="3" spans="1:6" ht="13.5">
      <c r="A3" s="95"/>
      <c r="B3" s="95"/>
      <c r="C3" s="95"/>
      <c r="D3" s="95"/>
      <c r="E3" s="96" t="s">
        <v>2</v>
      </c>
      <c r="F3" s="97" t="s">
        <v>3</v>
      </c>
    </row>
    <row r="4" spans="1:6" ht="13.5">
      <c r="A4" s="110" t="s">
        <v>1770</v>
      </c>
      <c r="B4" s="110"/>
      <c r="C4" s="110"/>
      <c r="D4" s="110"/>
      <c r="E4" s="93" t="s">
        <v>4</v>
      </c>
      <c r="F4" s="98">
        <v>44682</v>
      </c>
    </row>
    <row r="5" spans="1:6" ht="13.5">
      <c r="A5" s="110" t="s">
        <v>6</v>
      </c>
      <c r="B5" s="110"/>
      <c r="C5" s="110"/>
      <c r="D5" s="110"/>
      <c r="E5" s="93" t="s">
        <v>6</v>
      </c>
      <c r="F5" s="98" t="s">
        <v>7</v>
      </c>
    </row>
    <row r="6" spans="1:6" ht="13.5">
      <c r="A6" s="99"/>
      <c r="B6" s="99"/>
      <c r="C6" s="99"/>
      <c r="D6" s="99"/>
      <c r="E6" s="93" t="s">
        <v>8</v>
      </c>
      <c r="F6" s="100" t="s">
        <v>18</v>
      </c>
    </row>
    <row r="7" spans="1:6" ht="26.25" customHeight="1">
      <c r="A7" s="95" t="s">
        <v>9</v>
      </c>
      <c r="B7" s="111" t="s">
        <v>15</v>
      </c>
      <c r="C7" s="112"/>
      <c r="D7" s="112"/>
      <c r="E7" s="93" t="s">
        <v>10</v>
      </c>
      <c r="F7" s="100" t="s">
        <v>19</v>
      </c>
    </row>
    <row r="8" spans="1:6" ht="12.75" customHeight="1">
      <c r="A8" s="95" t="s">
        <v>11</v>
      </c>
      <c r="B8" s="113" t="s">
        <v>16</v>
      </c>
      <c r="C8" s="113"/>
      <c r="D8" s="113"/>
      <c r="E8" s="93" t="s">
        <v>12</v>
      </c>
      <c r="F8" s="101" t="s">
        <v>1768</v>
      </c>
    </row>
    <row r="9" spans="1:6" ht="13.5">
      <c r="A9" s="95" t="s">
        <v>1769</v>
      </c>
      <c r="B9" s="95"/>
      <c r="C9" s="95"/>
      <c r="D9" s="99"/>
      <c r="E9" s="93"/>
      <c r="F9" s="102"/>
    </row>
    <row r="10" spans="1:6" ht="13.5">
      <c r="A10" s="95" t="s">
        <v>17</v>
      </c>
      <c r="B10" s="95"/>
      <c r="C10" s="103"/>
      <c r="D10" s="99"/>
      <c r="E10" s="93" t="s">
        <v>13</v>
      </c>
      <c r="F10" s="104" t="s">
        <v>14</v>
      </c>
    </row>
    <row r="11" spans="1:6" ht="20.25" customHeight="1">
      <c r="A11" s="109" t="s">
        <v>20</v>
      </c>
      <c r="B11" s="109"/>
      <c r="C11" s="109"/>
      <c r="D11" s="109"/>
      <c r="E11" s="105"/>
      <c r="F11" s="148"/>
    </row>
    <row r="12" spans="1:6" ht="3.75" customHeight="1">
      <c r="A12" s="149" t="s">
        <v>21</v>
      </c>
      <c r="B12" s="150" t="s">
        <v>22</v>
      </c>
      <c r="C12" s="150" t="s">
        <v>23</v>
      </c>
      <c r="D12" s="151" t="s">
        <v>24</v>
      </c>
      <c r="E12" s="151" t="s">
        <v>25</v>
      </c>
      <c r="F12" s="152" t="s">
        <v>26</v>
      </c>
    </row>
    <row r="13" spans="1:6" ht="3" customHeight="1">
      <c r="A13" s="153"/>
      <c r="B13" s="154"/>
      <c r="C13" s="154"/>
      <c r="D13" s="155"/>
      <c r="E13" s="155"/>
      <c r="F13" s="156"/>
    </row>
    <row r="14" spans="1:6" ht="3" customHeight="1">
      <c r="A14" s="153"/>
      <c r="B14" s="154"/>
      <c r="C14" s="154"/>
      <c r="D14" s="155"/>
      <c r="E14" s="155"/>
      <c r="F14" s="156"/>
    </row>
    <row r="15" spans="1:6" ht="3" customHeight="1">
      <c r="A15" s="153"/>
      <c r="B15" s="154"/>
      <c r="C15" s="154"/>
      <c r="D15" s="155"/>
      <c r="E15" s="155"/>
      <c r="F15" s="156"/>
    </row>
    <row r="16" spans="1:6" ht="3" customHeight="1">
      <c r="A16" s="153"/>
      <c r="B16" s="154"/>
      <c r="C16" s="154"/>
      <c r="D16" s="155"/>
      <c r="E16" s="155"/>
      <c r="F16" s="156"/>
    </row>
    <row r="17" spans="1:6" ht="3" customHeight="1">
      <c r="A17" s="153"/>
      <c r="B17" s="154"/>
      <c r="C17" s="154"/>
      <c r="D17" s="155"/>
      <c r="E17" s="155"/>
      <c r="F17" s="156"/>
    </row>
    <row r="18" spans="1:6" ht="37.5" customHeight="1">
      <c r="A18" s="157"/>
      <c r="B18" s="158"/>
      <c r="C18" s="158"/>
      <c r="D18" s="159"/>
      <c r="E18" s="159"/>
      <c r="F18" s="160"/>
    </row>
    <row r="19" spans="1:6" ht="12" customHeight="1">
      <c r="A19" s="161">
        <v>1</v>
      </c>
      <c r="B19" s="162">
        <v>2</v>
      </c>
      <c r="C19" s="163">
        <v>3</v>
      </c>
      <c r="D19" s="164" t="s">
        <v>27</v>
      </c>
      <c r="E19" s="165" t="s">
        <v>28</v>
      </c>
      <c r="F19" s="166" t="s">
        <v>29</v>
      </c>
    </row>
    <row r="20" spans="1:6" ht="13.5">
      <c r="A20" s="167" t="s">
        <v>30</v>
      </c>
      <c r="B20" s="168" t="s">
        <v>31</v>
      </c>
      <c r="C20" s="169" t="s">
        <v>32</v>
      </c>
      <c r="D20" s="170">
        <v>4084885431.12</v>
      </c>
      <c r="E20" s="171">
        <v>1073042777.14</v>
      </c>
      <c r="F20" s="170">
        <f>IF(OR(D20="-",IF(E20="-",0,E20)&gt;=IF(D20="-",0,D20)),"-",IF(D20="-",0,D20)-IF(E20="-",0,E20))</f>
        <v>3011842653.98</v>
      </c>
    </row>
    <row r="21" spans="1:6" ht="13.5">
      <c r="A21" s="172" t="s">
        <v>33</v>
      </c>
      <c r="B21" s="173"/>
      <c r="C21" s="174"/>
      <c r="D21" s="175"/>
      <c r="E21" s="175"/>
      <c r="F21" s="176"/>
    </row>
    <row r="22" spans="1:6" ht="13.5">
      <c r="A22" s="177" t="s">
        <v>34</v>
      </c>
      <c r="B22" s="178" t="s">
        <v>31</v>
      </c>
      <c r="C22" s="179" t="s">
        <v>35</v>
      </c>
      <c r="D22" s="180">
        <v>999940317.38</v>
      </c>
      <c r="E22" s="180">
        <v>301042501.48</v>
      </c>
      <c r="F22" s="181">
        <f aca="true" t="shared" si="0" ref="F22:F85">IF(OR(D22="-",IF(E22="-",0,E22)&gt;=IF(D22="-",0,D22)),"-",IF(D22="-",0,D22)-IF(E22="-",0,E22))</f>
        <v>698897815.9</v>
      </c>
    </row>
    <row r="23" spans="1:6" ht="13.5">
      <c r="A23" s="177" t="s">
        <v>36</v>
      </c>
      <c r="B23" s="178" t="s">
        <v>31</v>
      </c>
      <c r="C23" s="179" t="s">
        <v>1766</v>
      </c>
      <c r="D23" s="180">
        <v>679537592.93</v>
      </c>
      <c r="E23" s="180">
        <v>174987227.98</v>
      </c>
      <c r="F23" s="181">
        <f t="shared" si="0"/>
        <v>504550364.9499999</v>
      </c>
    </row>
    <row r="24" spans="1:6" ht="13.5">
      <c r="A24" s="177" t="s">
        <v>37</v>
      </c>
      <c r="B24" s="178" t="s">
        <v>31</v>
      </c>
      <c r="C24" s="179" t="s">
        <v>1767</v>
      </c>
      <c r="D24" s="180">
        <v>679537592.93</v>
      </c>
      <c r="E24" s="180">
        <v>174987227.98</v>
      </c>
      <c r="F24" s="181">
        <f t="shared" si="0"/>
        <v>504550364.9499999</v>
      </c>
    </row>
    <row r="25" spans="1:6" ht="82.5">
      <c r="A25" s="182" t="s">
        <v>38</v>
      </c>
      <c r="B25" s="178" t="s">
        <v>31</v>
      </c>
      <c r="C25" s="179" t="s">
        <v>39</v>
      </c>
      <c r="D25" s="180" t="s">
        <v>42</v>
      </c>
      <c r="E25" s="180">
        <v>169722954.69</v>
      </c>
      <c r="F25" s="181" t="str">
        <f t="shared" si="0"/>
        <v>-</v>
      </c>
    </row>
    <row r="26" spans="1:6" ht="123.75">
      <c r="A26" s="182" t="s">
        <v>40</v>
      </c>
      <c r="B26" s="178" t="s">
        <v>31</v>
      </c>
      <c r="C26" s="179" t="s">
        <v>41</v>
      </c>
      <c r="D26" s="180" t="s">
        <v>42</v>
      </c>
      <c r="E26" s="180">
        <v>168891256.56</v>
      </c>
      <c r="F26" s="181" t="str">
        <f t="shared" si="0"/>
        <v>-</v>
      </c>
    </row>
    <row r="27" spans="1:6" ht="96">
      <c r="A27" s="182" t="s">
        <v>43</v>
      </c>
      <c r="B27" s="178" t="s">
        <v>31</v>
      </c>
      <c r="C27" s="179" t="s">
        <v>44</v>
      </c>
      <c r="D27" s="180" t="s">
        <v>42</v>
      </c>
      <c r="E27" s="180">
        <v>558391.37</v>
      </c>
      <c r="F27" s="181" t="str">
        <f t="shared" si="0"/>
        <v>-</v>
      </c>
    </row>
    <row r="28" spans="1:6" ht="110.25">
      <c r="A28" s="182" t="s">
        <v>45</v>
      </c>
      <c r="B28" s="178" t="s">
        <v>31</v>
      </c>
      <c r="C28" s="179" t="s">
        <v>46</v>
      </c>
      <c r="D28" s="180" t="s">
        <v>42</v>
      </c>
      <c r="E28" s="180">
        <v>273244.4</v>
      </c>
      <c r="F28" s="181" t="str">
        <f t="shared" si="0"/>
        <v>-</v>
      </c>
    </row>
    <row r="29" spans="1:6" ht="82.5">
      <c r="A29" s="182" t="s">
        <v>47</v>
      </c>
      <c r="B29" s="178" t="s">
        <v>31</v>
      </c>
      <c r="C29" s="179" t="s">
        <v>48</v>
      </c>
      <c r="D29" s="180" t="s">
        <v>42</v>
      </c>
      <c r="E29" s="180">
        <v>62.36</v>
      </c>
      <c r="F29" s="181" t="str">
        <f t="shared" si="0"/>
        <v>-</v>
      </c>
    </row>
    <row r="30" spans="1:6" ht="123.75">
      <c r="A30" s="182" t="s">
        <v>49</v>
      </c>
      <c r="B30" s="178" t="s">
        <v>31</v>
      </c>
      <c r="C30" s="179" t="s">
        <v>50</v>
      </c>
      <c r="D30" s="180" t="s">
        <v>42</v>
      </c>
      <c r="E30" s="180">
        <v>432170.44</v>
      </c>
      <c r="F30" s="181" t="str">
        <f t="shared" si="0"/>
        <v>-</v>
      </c>
    </row>
    <row r="31" spans="1:6" ht="151.5">
      <c r="A31" s="182" t="s">
        <v>51</v>
      </c>
      <c r="B31" s="178" t="s">
        <v>31</v>
      </c>
      <c r="C31" s="179" t="s">
        <v>52</v>
      </c>
      <c r="D31" s="180" t="s">
        <v>42</v>
      </c>
      <c r="E31" s="180">
        <v>430171.78</v>
      </c>
      <c r="F31" s="181" t="str">
        <f t="shared" si="0"/>
        <v>-</v>
      </c>
    </row>
    <row r="32" spans="1:6" ht="138">
      <c r="A32" s="182" t="s">
        <v>53</v>
      </c>
      <c r="B32" s="178" t="s">
        <v>31</v>
      </c>
      <c r="C32" s="179" t="s">
        <v>54</v>
      </c>
      <c r="D32" s="180" t="s">
        <v>42</v>
      </c>
      <c r="E32" s="180">
        <v>938.39</v>
      </c>
      <c r="F32" s="181" t="str">
        <f t="shared" si="0"/>
        <v>-</v>
      </c>
    </row>
    <row r="33" spans="1:6" ht="151.5">
      <c r="A33" s="182" t="s">
        <v>55</v>
      </c>
      <c r="B33" s="178" t="s">
        <v>31</v>
      </c>
      <c r="C33" s="179" t="s">
        <v>56</v>
      </c>
      <c r="D33" s="180" t="s">
        <v>42</v>
      </c>
      <c r="E33" s="180">
        <v>1060.27</v>
      </c>
      <c r="F33" s="181" t="str">
        <f t="shared" si="0"/>
        <v>-</v>
      </c>
    </row>
    <row r="34" spans="1:6" ht="54.75">
      <c r="A34" s="177" t="s">
        <v>57</v>
      </c>
      <c r="B34" s="178" t="s">
        <v>31</v>
      </c>
      <c r="C34" s="179" t="s">
        <v>58</v>
      </c>
      <c r="D34" s="180" t="s">
        <v>42</v>
      </c>
      <c r="E34" s="180">
        <v>848790.61</v>
      </c>
      <c r="F34" s="181" t="str">
        <f t="shared" si="0"/>
        <v>-</v>
      </c>
    </row>
    <row r="35" spans="1:6" ht="82.5">
      <c r="A35" s="177" t="s">
        <v>59</v>
      </c>
      <c r="B35" s="178" t="s">
        <v>31</v>
      </c>
      <c r="C35" s="179" t="s">
        <v>60</v>
      </c>
      <c r="D35" s="180" t="s">
        <v>42</v>
      </c>
      <c r="E35" s="180">
        <v>814696.25</v>
      </c>
      <c r="F35" s="181" t="str">
        <f t="shared" si="0"/>
        <v>-</v>
      </c>
    </row>
    <row r="36" spans="1:6" ht="54.75">
      <c r="A36" s="177" t="s">
        <v>61</v>
      </c>
      <c r="B36" s="178" t="s">
        <v>31</v>
      </c>
      <c r="C36" s="179" t="s">
        <v>62</v>
      </c>
      <c r="D36" s="180" t="s">
        <v>42</v>
      </c>
      <c r="E36" s="180">
        <v>19124.44</v>
      </c>
      <c r="F36" s="181" t="str">
        <f t="shared" si="0"/>
        <v>-</v>
      </c>
    </row>
    <row r="37" spans="1:6" ht="82.5">
      <c r="A37" s="177" t="s">
        <v>63</v>
      </c>
      <c r="B37" s="178" t="s">
        <v>31</v>
      </c>
      <c r="C37" s="179" t="s">
        <v>64</v>
      </c>
      <c r="D37" s="180" t="s">
        <v>42</v>
      </c>
      <c r="E37" s="180">
        <v>14969.92</v>
      </c>
      <c r="F37" s="181" t="str">
        <f t="shared" si="0"/>
        <v>-</v>
      </c>
    </row>
    <row r="38" spans="1:6" ht="41.25">
      <c r="A38" s="177" t="s">
        <v>65</v>
      </c>
      <c r="B38" s="178" t="s">
        <v>31</v>
      </c>
      <c r="C38" s="179" t="s">
        <v>66</v>
      </c>
      <c r="D38" s="180" t="s">
        <v>42</v>
      </c>
      <c r="E38" s="180">
        <v>3983312.24</v>
      </c>
      <c r="F38" s="181" t="str">
        <f t="shared" si="0"/>
        <v>-</v>
      </c>
    </row>
    <row r="39" spans="1:6" ht="82.5">
      <c r="A39" s="177" t="s">
        <v>67</v>
      </c>
      <c r="B39" s="178" t="s">
        <v>31</v>
      </c>
      <c r="C39" s="179" t="s">
        <v>68</v>
      </c>
      <c r="D39" s="180" t="s">
        <v>42</v>
      </c>
      <c r="E39" s="180">
        <v>3970366.15</v>
      </c>
      <c r="F39" s="181" t="str">
        <f t="shared" si="0"/>
        <v>-</v>
      </c>
    </row>
    <row r="40" spans="1:6" ht="54.75">
      <c r="A40" s="177" t="s">
        <v>69</v>
      </c>
      <c r="B40" s="178" t="s">
        <v>31</v>
      </c>
      <c r="C40" s="179" t="s">
        <v>70</v>
      </c>
      <c r="D40" s="180" t="s">
        <v>42</v>
      </c>
      <c r="E40" s="180">
        <v>12946.09</v>
      </c>
      <c r="F40" s="181" t="str">
        <f t="shared" si="0"/>
        <v>-</v>
      </c>
    </row>
    <row r="41" spans="1:6" ht="41.25">
      <c r="A41" s="177" t="s">
        <v>71</v>
      </c>
      <c r="B41" s="178" t="s">
        <v>31</v>
      </c>
      <c r="C41" s="179" t="s">
        <v>1771</v>
      </c>
      <c r="D41" s="180">
        <v>14060225</v>
      </c>
      <c r="E41" s="180">
        <v>4552822.38</v>
      </c>
      <c r="F41" s="181">
        <f t="shared" si="0"/>
        <v>9507402.620000001</v>
      </c>
    </row>
    <row r="42" spans="1:6" ht="27">
      <c r="A42" s="177" t="s">
        <v>72</v>
      </c>
      <c r="B42" s="178" t="s">
        <v>31</v>
      </c>
      <c r="C42" s="179" t="s">
        <v>1772</v>
      </c>
      <c r="D42" s="180">
        <v>14060225</v>
      </c>
      <c r="E42" s="180">
        <v>4552822.38</v>
      </c>
      <c r="F42" s="181">
        <f t="shared" si="0"/>
        <v>9507402.620000001</v>
      </c>
    </row>
    <row r="43" spans="1:6" ht="82.5">
      <c r="A43" s="177" t="s">
        <v>73</v>
      </c>
      <c r="B43" s="178" t="s">
        <v>31</v>
      </c>
      <c r="C43" s="179" t="s">
        <v>1773</v>
      </c>
      <c r="D43" s="180" t="s">
        <v>42</v>
      </c>
      <c r="E43" s="180">
        <v>2222178.3</v>
      </c>
      <c r="F43" s="181" t="str">
        <f t="shared" si="0"/>
        <v>-</v>
      </c>
    </row>
    <row r="44" spans="1:6" ht="123.75">
      <c r="A44" s="182" t="s">
        <v>74</v>
      </c>
      <c r="B44" s="178" t="s">
        <v>31</v>
      </c>
      <c r="C44" s="179" t="s">
        <v>75</v>
      </c>
      <c r="D44" s="180" t="s">
        <v>42</v>
      </c>
      <c r="E44" s="180">
        <v>2222178.3</v>
      </c>
      <c r="F44" s="181" t="str">
        <f t="shared" si="0"/>
        <v>-</v>
      </c>
    </row>
    <row r="45" spans="1:6" ht="96">
      <c r="A45" s="182" t="s">
        <v>76</v>
      </c>
      <c r="B45" s="178" t="s">
        <v>31</v>
      </c>
      <c r="C45" s="179" t="s">
        <v>1774</v>
      </c>
      <c r="D45" s="180" t="s">
        <v>42</v>
      </c>
      <c r="E45" s="180">
        <v>15264.09</v>
      </c>
      <c r="F45" s="181" t="str">
        <f t="shared" si="0"/>
        <v>-</v>
      </c>
    </row>
    <row r="46" spans="1:6" ht="138">
      <c r="A46" s="182" t="s">
        <v>77</v>
      </c>
      <c r="B46" s="178" t="s">
        <v>31</v>
      </c>
      <c r="C46" s="179" t="s">
        <v>78</v>
      </c>
      <c r="D46" s="180" t="s">
        <v>42</v>
      </c>
      <c r="E46" s="180">
        <v>15264.09</v>
      </c>
      <c r="F46" s="181" t="str">
        <f t="shared" si="0"/>
        <v>-</v>
      </c>
    </row>
    <row r="47" spans="1:6" ht="82.5">
      <c r="A47" s="177" t="s">
        <v>79</v>
      </c>
      <c r="B47" s="178" t="s">
        <v>31</v>
      </c>
      <c r="C47" s="179" t="s">
        <v>1775</v>
      </c>
      <c r="D47" s="180" t="s">
        <v>42</v>
      </c>
      <c r="E47" s="180">
        <v>2637097.29</v>
      </c>
      <c r="F47" s="181" t="str">
        <f t="shared" si="0"/>
        <v>-</v>
      </c>
    </row>
    <row r="48" spans="1:6" ht="123.75">
      <c r="A48" s="182" t="s">
        <v>80</v>
      </c>
      <c r="B48" s="178" t="s">
        <v>31</v>
      </c>
      <c r="C48" s="179" t="s">
        <v>81</v>
      </c>
      <c r="D48" s="180" t="s">
        <v>42</v>
      </c>
      <c r="E48" s="180">
        <v>2637097.29</v>
      </c>
      <c r="F48" s="181" t="str">
        <f t="shared" si="0"/>
        <v>-</v>
      </c>
    </row>
    <row r="49" spans="1:6" ht="82.5">
      <c r="A49" s="177" t="s">
        <v>82</v>
      </c>
      <c r="B49" s="178" t="s">
        <v>31</v>
      </c>
      <c r="C49" s="179" t="s">
        <v>1776</v>
      </c>
      <c r="D49" s="180" t="s">
        <v>42</v>
      </c>
      <c r="E49" s="180">
        <v>-321717.3</v>
      </c>
      <c r="F49" s="181" t="str">
        <f t="shared" si="0"/>
        <v>-</v>
      </c>
    </row>
    <row r="50" spans="1:6" ht="123.75">
      <c r="A50" s="182" t="s">
        <v>83</v>
      </c>
      <c r="B50" s="178" t="s">
        <v>31</v>
      </c>
      <c r="C50" s="179" t="s">
        <v>84</v>
      </c>
      <c r="D50" s="180" t="s">
        <v>42</v>
      </c>
      <c r="E50" s="180">
        <v>-321717.3</v>
      </c>
      <c r="F50" s="181" t="str">
        <f t="shared" si="0"/>
        <v>-</v>
      </c>
    </row>
    <row r="51" spans="1:6" ht="13.5">
      <c r="A51" s="177" t="s">
        <v>85</v>
      </c>
      <c r="B51" s="178" t="s">
        <v>31</v>
      </c>
      <c r="C51" s="179" t="s">
        <v>1777</v>
      </c>
      <c r="D51" s="180">
        <v>143960000</v>
      </c>
      <c r="E51" s="180">
        <v>66162615.33</v>
      </c>
      <c r="F51" s="181">
        <f t="shared" si="0"/>
        <v>77797384.67</v>
      </c>
    </row>
    <row r="52" spans="1:6" ht="27">
      <c r="A52" s="177" t="s">
        <v>86</v>
      </c>
      <c r="B52" s="178" t="s">
        <v>31</v>
      </c>
      <c r="C52" s="179" t="s">
        <v>1778</v>
      </c>
      <c r="D52" s="180">
        <v>135942000</v>
      </c>
      <c r="E52" s="180">
        <v>62398436.42</v>
      </c>
      <c r="F52" s="181">
        <f t="shared" si="0"/>
        <v>73543563.58</v>
      </c>
    </row>
    <row r="53" spans="1:6" ht="27">
      <c r="A53" s="177" t="s">
        <v>87</v>
      </c>
      <c r="B53" s="178" t="s">
        <v>31</v>
      </c>
      <c r="C53" s="179" t="s">
        <v>1779</v>
      </c>
      <c r="D53" s="180" t="s">
        <v>42</v>
      </c>
      <c r="E53" s="180">
        <v>42922729.35</v>
      </c>
      <c r="F53" s="181" t="str">
        <f t="shared" si="0"/>
        <v>-</v>
      </c>
    </row>
    <row r="54" spans="1:6" ht="27">
      <c r="A54" s="177" t="s">
        <v>87</v>
      </c>
      <c r="B54" s="178" t="s">
        <v>31</v>
      </c>
      <c r="C54" s="179" t="s">
        <v>88</v>
      </c>
      <c r="D54" s="180" t="s">
        <v>42</v>
      </c>
      <c r="E54" s="180">
        <v>42918290.57</v>
      </c>
      <c r="F54" s="181" t="str">
        <f t="shared" si="0"/>
        <v>-</v>
      </c>
    </row>
    <row r="55" spans="1:6" ht="41.25">
      <c r="A55" s="177" t="s">
        <v>89</v>
      </c>
      <c r="B55" s="178" t="s">
        <v>31</v>
      </c>
      <c r="C55" s="179" t="s">
        <v>90</v>
      </c>
      <c r="D55" s="180" t="s">
        <v>42</v>
      </c>
      <c r="E55" s="180">
        <v>4438.78</v>
      </c>
      <c r="F55" s="181" t="str">
        <f t="shared" si="0"/>
        <v>-</v>
      </c>
    </row>
    <row r="56" spans="1:6" ht="41.25">
      <c r="A56" s="177" t="s">
        <v>91</v>
      </c>
      <c r="B56" s="178" t="s">
        <v>31</v>
      </c>
      <c r="C56" s="179" t="s">
        <v>1780</v>
      </c>
      <c r="D56" s="180" t="s">
        <v>42</v>
      </c>
      <c r="E56" s="180">
        <v>19473234.94</v>
      </c>
      <c r="F56" s="181" t="str">
        <f t="shared" si="0"/>
        <v>-</v>
      </c>
    </row>
    <row r="57" spans="1:6" ht="69">
      <c r="A57" s="177" t="s">
        <v>92</v>
      </c>
      <c r="B57" s="178" t="s">
        <v>31</v>
      </c>
      <c r="C57" s="179" t="s">
        <v>93</v>
      </c>
      <c r="D57" s="180" t="s">
        <v>42</v>
      </c>
      <c r="E57" s="180">
        <v>19470000.06</v>
      </c>
      <c r="F57" s="181" t="str">
        <f t="shared" si="0"/>
        <v>-</v>
      </c>
    </row>
    <row r="58" spans="1:6" ht="54.75">
      <c r="A58" s="177" t="s">
        <v>94</v>
      </c>
      <c r="B58" s="178" t="s">
        <v>31</v>
      </c>
      <c r="C58" s="179" t="s">
        <v>95</v>
      </c>
      <c r="D58" s="180" t="s">
        <v>42</v>
      </c>
      <c r="E58" s="180">
        <v>3234.88</v>
      </c>
      <c r="F58" s="181" t="str">
        <f t="shared" si="0"/>
        <v>-</v>
      </c>
    </row>
    <row r="59" spans="1:6" ht="41.25">
      <c r="A59" s="177" t="s">
        <v>96</v>
      </c>
      <c r="B59" s="178" t="s">
        <v>31</v>
      </c>
      <c r="C59" s="179" t="s">
        <v>97</v>
      </c>
      <c r="D59" s="180" t="s">
        <v>42</v>
      </c>
      <c r="E59" s="180">
        <v>2472.13</v>
      </c>
      <c r="F59" s="181" t="str">
        <f t="shared" si="0"/>
        <v>-</v>
      </c>
    </row>
    <row r="60" spans="1:6" ht="54.75">
      <c r="A60" s="177" t="s">
        <v>98</v>
      </c>
      <c r="B60" s="178" t="s">
        <v>31</v>
      </c>
      <c r="C60" s="179" t="s">
        <v>99</v>
      </c>
      <c r="D60" s="180" t="s">
        <v>42</v>
      </c>
      <c r="E60" s="180">
        <v>2472.13</v>
      </c>
      <c r="F60" s="181" t="str">
        <f t="shared" si="0"/>
        <v>-</v>
      </c>
    </row>
    <row r="61" spans="1:6" ht="27">
      <c r="A61" s="177" t="s">
        <v>100</v>
      </c>
      <c r="B61" s="178" t="s">
        <v>31</v>
      </c>
      <c r="C61" s="179" t="s">
        <v>1781</v>
      </c>
      <c r="D61" s="180">
        <v>100000</v>
      </c>
      <c r="E61" s="180">
        <v>-117392.81</v>
      </c>
      <c r="F61" s="181">
        <f t="shared" si="0"/>
        <v>217392.81</v>
      </c>
    </row>
    <row r="62" spans="1:6" ht="27">
      <c r="A62" s="177" t="s">
        <v>100</v>
      </c>
      <c r="B62" s="178" t="s">
        <v>31</v>
      </c>
      <c r="C62" s="179" t="s">
        <v>101</v>
      </c>
      <c r="D62" s="180" t="s">
        <v>42</v>
      </c>
      <c r="E62" s="180">
        <v>-116584.03</v>
      </c>
      <c r="F62" s="181" t="str">
        <f t="shared" si="0"/>
        <v>-</v>
      </c>
    </row>
    <row r="63" spans="1:6" ht="54.75">
      <c r="A63" s="177" t="s">
        <v>102</v>
      </c>
      <c r="B63" s="178" t="s">
        <v>31</v>
      </c>
      <c r="C63" s="179" t="s">
        <v>103</v>
      </c>
      <c r="D63" s="180" t="s">
        <v>42</v>
      </c>
      <c r="E63" s="180">
        <v>-128332.57</v>
      </c>
      <c r="F63" s="181" t="str">
        <f t="shared" si="0"/>
        <v>-</v>
      </c>
    </row>
    <row r="64" spans="1:6" ht="41.25">
      <c r="A64" s="177" t="s">
        <v>104</v>
      </c>
      <c r="B64" s="178" t="s">
        <v>31</v>
      </c>
      <c r="C64" s="179" t="s">
        <v>105</v>
      </c>
      <c r="D64" s="180" t="s">
        <v>42</v>
      </c>
      <c r="E64" s="180">
        <v>10083.71</v>
      </c>
      <c r="F64" s="181" t="str">
        <f t="shared" si="0"/>
        <v>-</v>
      </c>
    </row>
    <row r="65" spans="1:6" ht="54.75">
      <c r="A65" s="177" t="s">
        <v>106</v>
      </c>
      <c r="B65" s="178" t="s">
        <v>31</v>
      </c>
      <c r="C65" s="179" t="s">
        <v>107</v>
      </c>
      <c r="D65" s="180" t="s">
        <v>42</v>
      </c>
      <c r="E65" s="180">
        <v>1664.83</v>
      </c>
      <c r="F65" s="181" t="str">
        <f t="shared" si="0"/>
        <v>-</v>
      </c>
    </row>
    <row r="66" spans="1:6" ht="41.25">
      <c r="A66" s="177" t="s">
        <v>108</v>
      </c>
      <c r="B66" s="178" t="s">
        <v>31</v>
      </c>
      <c r="C66" s="179" t="s">
        <v>109</v>
      </c>
      <c r="D66" s="180" t="s">
        <v>42</v>
      </c>
      <c r="E66" s="180">
        <v>-808.78</v>
      </c>
      <c r="F66" s="181" t="str">
        <f t="shared" si="0"/>
        <v>-</v>
      </c>
    </row>
    <row r="67" spans="1:6" ht="69">
      <c r="A67" s="177" t="s">
        <v>110</v>
      </c>
      <c r="B67" s="178" t="s">
        <v>31</v>
      </c>
      <c r="C67" s="179" t="s">
        <v>111</v>
      </c>
      <c r="D67" s="180" t="s">
        <v>42</v>
      </c>
      <c r="E67" s="180">
        <v>-824.82</v>
      </c>
      <c r="F67" s="181" t="str">
        <f t="shared" si="0"/>
        <v>-</v>
      </c>
    </row>
    <row r="68" spans="1:6" ht="54.75">
      <c r="A68" s="177" t="s">
        <v>112</v>
      </c>
      <c r="B68" s="178" t="s">
        <v>31</v>
      </c>
      <c r="C68" s="179" t="s">
        <v>113</v>
      </c>
      <c r="D68" s="180" t="s">
        <v>42</v>
      </c>
      <c r="E68" s="180">
        <v>16.04</v>
      </c>
      <c r="F68" s="181" t="str">
        <f t="shared" si="0"/>
        <v>-</v>
      </c>
    </row>
    <row r="69" spans="1:6" ht="13.5">
      <c r="A69" s="177" t="s">
        <v>114</v>
      </c>
      <c r="B69" s="178" t="s">
        <v>31</v>
      </c>
      <c r="C69" s="179" t="s">
        <v>1782</v>
      </c>
      <c r="D69" s="180">
        <v>30000</v>
      </c>
      <c r="E69" s="180">
        <v>113413.83</v>
      </c>
      <c r="F69" s="181" t="str">
        <f t="shared" si="0"/>
        <v>-</v>
      </c>
    </row>
    <row r="70" spans="1:6" ht="13.5">
      <c r="A70" s="177" t="s">
        <v>114</v>
      </c>
      <c r="B70" s="178" t="s">
        <v>31</v>
      </c>
      <c r="C70" s="179" t="s">
        <v>115</v>
      </c>
      <c r="D70" s="180" t="s">
        <v>42</v>
      </c>
      <c r="E70" s="180">
        <v>113413.83</v>
      </c>
      <c r="F70" s="181" t="str">
        <f t="shared" si="0"/>
        <v>-</v>
      </c>
    </row>
    <row r="71" spans="1:6" ht="54.75">
      <c r="A71" s="177" t="s">
        <v>116</v>
      </c>
      <c r="B71" s="178" t="s">
        <v>31</v>
      </c>
      <c r="C71" s="179" t="s">
        <v>117</v>
      </c>
      <c r="D71" s="180" t="s">
        <v>42</v>
      </c>
      <c r="E71" s="180">
        <v>106720</v>
      </c>
      <c r="F71" s="181" t="str">
        <f t="shared" si="0"/>
        <v>-</v>
      </c>
    </row>
    <row r="72" spans="1:6" ht="27">
      <c r="A72" s="177" t="s">
        <v>118</v>
      </c>
      <c r="B72" s="178" t="s">
        <v>31</v>
      </c>
      <c r="C72" s="179" t="s">
        <v>119</v>
      </c>
      <c r="D72" s="180" t="s">
        <v>42</v>
      </c>
      <c r="E72" s="180">
        <v>6693.83</v>
      </c>
      <c r="F72" s="181" t="str">
        <f t="shared" si="0"/>
        <v>-</v>
      </c>
    </row>
    <row r="73" spans="1:6" ht="27">
      <c r="A73" s="177" t="s">
        <v>120</v>
      </c>
      <c r="B73" s="178" t="s">
        <v>31</v>
      </c>
      <c r="C73" s="179" t="s">
        <v>1783</v>
      </c>
      <c r="D73" s="180">
        <v>7888000</v>
      </c>
      <c r="E73" s="180">
        <v>3768157.89</v>
      </c>
      <c r="F73" s="181">
        <f t="shared" si="0"/>
        <v>4119842.11</v>
      </c>
    </row>
    <row r="74" spans="1:6" ht="41.25">
      <c r="A74" s="177" t="s">
        <v>121</v>
      </c>
      <c r="B74" s="178" t="s">
        <v>31</v>
      </c>
      <c r="C74" s="179" t="s">
        <v>122</v>
      </c>
      <c r="D74" s="180" t="s">
        <v>42</v>
      </c>
      <c r="E74" s="180">
        <v>3768157.89</v>
      </c>
      <c r="F74" s="181" t="str">
        <f t="shared" si="0"/>
        <v>-</v>
      </c>
    </row>
    <row r="75" spans="1:6" ht="69">
      <c r="A75" s="177" t="s">
        <v>123</v>
      </c>
      <c r="B75" s="178" t="s">
        <v>31</v>
      </c>
      <c r="C75" s="179" t="s">
        <v>124</v>
      </c>
      <c r="D75" s="180" t="s">
        <v>42</v>
      </c>
      <c r="E75" s="180">
        <v>3756206.12</v>
      </c>
      <c r="F75" s="181" t="str">
        <f t="shared" si="0"/>
        <v>-</v>
      </c>
    </row>
    <row r="76" spans="1:6" ht="54.75">
      <c r="A76" s="177" t="s">
        <v>125</v>
      </c>
      <c r="B76" s="178" t="s">
        <v>31</v>
      </c>
      <c r="C76" s="179" t="s">
        <v>126</v>
      </c>
      <c r="D76" s="180" t="s">
        <v>42</v>
      </c>
      <c r="E76" s="180">
        <v>11951.77</v>
      </c>
      <c r="F76" s="181" t="str">
        <f t="shared" si="0"/>
        <v>-</v>
      </c>
    </row>
    <row r="77" spans="1:6" ht="13.5">
      <c r="A77" s="177" t="s">
        <v>127</v>
      </c>
      <c r="B77" s="178" t="s">
        <v>31</v>
      </c>
      <c r="C77" s="179" t="s">
        <v>1784</v>
      </c>
      <c r="D77" s="180">
        <v>68713400</v>
      </c>
      <c r="E77" s="180">
        <v>10199246.93</v>
      </c>
      <c r="F77" s="181">
        <f t="shared" si="0"/>
        <v>58514153.07</v>
      </c>
    </row>
    <row r="78" spans="1:6" ht="13.5">
      <c r="A78" s="177" t="s">
        <v>128</v>
      </c>
      <c r="B78" s="178" t="s">
        <v>31</v>
      </c>
      <c r="C78" s="179" t="s">
        <v>1785</v>
      </c>
      <c r="D78" s="180">
        <v>32885000</v>
      </c>
      <c r="E78" s="180">
        <v>2224415.82</v>
      </c>
      <c r="F78" s="181">
        <f t="shared" si="0"/>
        <v>30660584.18</v>
      </c>
    </row>
    <row r="79" spans="1:6" ht="41.25">
      <c r="A79" s="177" t="s">
        <v>129</v>
      </c>
      <c r="B79" s="178" t="s">
        <v>31</v>
      </c>
      <c r="C79" s="179" t="s">
        <v>130</v>
      </c>
      <c r="D79" s="180" t="s">
        <v>42</v>
      </c>
      <c r="E79" s="180">
        <v>2224415.82</v>
      </c>
      <c r="F79" s="181" t="str">
        <f t="shared" si="0"/>
        <v>-</v>
      </c>
    </row>
    <row r="80" spans="1:6" ht="82.5">
      <c r="A80" s="177" t="s">
        <v>131</v>
      </c>
      <c r="B80" s="178" t="s">
        <v>31</v>
      </c>
      <c r="C80" s="179" t="s">
        <v>132</v>
      </c>
      <c r="D80" s="180" t="s">
        <v>42</v>
      </c>
      <c r="E80" s="180">
        <v>2072440.62</v>
      </c>
      <c r="F80" s="181" t="str">
        <f t="shared" si="0"/>
        <v>-</v>
      </c>
    </row>
    <row r="81" spans="1:6" ht="54.75">
      <c r="A81" s="177" t="s">
        <v>133</v>
      </c>
      <c r="B81" s="178" t="s">
        <v>31</v>
      </c>
      <c r="C81" s="179" t="s">
        <v>134</v>
      </c>
      <c r="D81" s="180" t="s">
        <v>42</v>
      </c>
      <c r="E81" s="180">
        <v>151975.2</v>
      </c>
      <c r="F81" s="181" t="str">
        <f t="shared" si="0"/>
        <v>-</v>
      </c>
    </row>
    <row r="82" spans="1:6" ht="13.5">
      <c r="A82" s="177" t="s">
        <v>135</v>
      </c>
      <c r="B82" s="178" t="s">
        <v>31</v>
      </c>
      <c r="C82" s="179" t="s">
        <v>1786</v>
      </c>
      <c r="D82" s="180">
        <v>35828400</v>
      </c>
      <c r="E82" s="180">
        <v>7974831.11</v>
      </c>
      <c r="F82" s="181">
        <f t="shared" si="0"/>
        <v>27853568.89</v>
      </c>
    </row>
    <row r="83" spans="1:6" ht="13.5">
      <c r="A83" s="177" t="s">
        <v>136</v>
      </c>
      <c r="B83" s="178" t="s">
        <v>31</v>
      </c>
      <c r="C83" s="179" t="s">
        <v>1787</v>
      </c>
      <c r="D83" s="180" t="s">
        <v>42</v>
      </c>
      <c r="E83" s="180">
        <v>7859102.79</v>
      </c>
      <c r="F83" s="181" t="str">
        <f t="shared" si="0"/>
        <v>-</v>
      </c>
    </row>
    <row r="84" spans="1:6" ht="41.25">
      <c r="A84" s="177" t="s">
        <v>137</v>
      </c>
      <c r="B84" s="178" t="s">
        <v>31</v>
      </c>
      <c r="C84" s="179" t="s">
        <v>138</v>
      </c>
      <c r="D84" s="180" t="s">
        <v>42</v>
      </c>
      <c r="E84" s="180">
        <v>7859102.79</v>
      </c>
      <c r="F84" s="181" t="str">
        <f t="shared" si="0"/>
        <v>-</v>
      </c>
    </row>
    <row r="85" spans="1:6" ht="13.5">
      <c r="A85" s="177" t="s">
        <v>139</v>
      </c>
      <c r="B85" s="178" t="s">
        <v>31</v>
      </c>
      <c r="C85" s="179" t="s">
        <v>1788</v>
      </c>
      <c r="D85" s="180" t="s">
        <v>42</v>
      </c>
      <c r="E85" s="180">
        <v>115728.32</v>
      </c>
      <c r="F85" s="181" t="str">
        <f t="shared" si="0"/>
        <v>-</v>
      </c>
    </row>
    <row r="86" spans="1:6" ht="41.25">
      <c r="A86" s="177" t="s">
        <v>140</v>
      </c>
      <c r="B86" s="178" t="s">
        <v>31</v>
      </c>
      <c r="C86" s="179" t="s">
        <v>141</v>
      </c>
      <c r="D86" s="180" t="s">
        <v>42</v>
      </c>
      <c r="E86" s="180">
        <v>115728.32</v>
      </c>
      <c r="F86" s="181" t="str">
        <f aca="true" t="shared" si="1" ref="F86:F145">IF(OR(D86="-",IF(E86="-",0,E86)&gt;=IF(D86="-",0,D86)),"-",IF(D86="-",0,D86)-IF(E86="-",0,E86))</f>
        <v>-</v>
      </c>
    </row>
    <row r="87" spans="1:6" ht="13.5">
      <c r="A87" s="177" t="s">
        <v>142</v>
      </c>
      <c r="B87" s="178" t="s">
        <v>31</v>
      </c>
      <c r="C87" s="179" t="s">
        <v>143</v>
      </c>
      <c r="D87" s="180">
        <v>10132000</v>
      </c>
      <c r="E87" s="180">
        <v>4168613.05</v>
      </c>
      <c r="F87" s="181">
        <f t="shared" si="1"/>
        <v>5963386.95</v>
      </c>
    </row>
    <row r="88" spans="1:6" ht="27">
      <c r="A88" s="177" t="s">
        <v>144</v>
      </c>
      <c r="B88" s="178" t="s">
        <v>31</v>
      </c>
      <c r="C88" s="179" t="s">
        <v>1789</v>
      </c>
      <c r="D88" s="180">
        <v>10000000</v>
      </c>
      <c r="E88" s="180">
        <v>4166213.05</v>
      </c>
      <c r="F88" s="181">
        <f t="shared" si="1"/>
        <v>5833786.95</v>
      </c>
    </row>
    <row r="89" spans="1:6" ht="54.75">
      <c r="A89" s="177" t="s">
        <v>145</v>
      </c>
      <c r="B89" s="178" t="s">
        <v>31</v>
      </c>
      <c r="C89" s="179" t="s">
        <v>146</v>
      </c>
      <c r="D89" s="180" t="s">
        <v>42</v>
      </c>
      <c r="E89" s="180">
        <v>4166213.05</v>
      </c>
      <c r="F89" s="181" t="str">
        <f t="shared" si="1"/>
        <v>-</v>
      </c>
    </row>
    <row r="90" spans="1:6" ht="69">
      <c r="A90" s="177" t="s">
        <v>147</v>
      </c>
      <c r="B90" s="178" t="s">
        <v>31</v>
      </c>
      <c r="C90" s="179" t="s">
        <v>148</v>
      </c>
      <c r="D90" s="180" t="s">
        <v>42</v>
      </c>
      <c r="E90" s="180">
        <v>3928501.36</v>
      </c>
      <c r="F90" s="181" t="str">
        <f t="shared" si="1"/>
        <v>-</v>
      </c>
    </row>
    <row r="91" spans="1:6" ht="82.5">
      <c r="A91" s="182" t="s">
        <v>149</v>
      </c>
      <c r="B91" s="178" t="s">
        <v>31</v>
      </c>
      <c r="C91" s="179" t="s">
        <v>150</v>
      </c>
      <c r="D91" s="180" t="s">
        <v>42</v>
      </c>
      <c r="E91" s="180">
        <v>243511.69</v>
      </c>
      <c r="F91" s="181" t="str">
        <f t="shared" si="1"/>
        <v>-</v>
      </c>
    </row>
    <row r="92" spans="1:6" ht="54.75">
      <c r="A92" s="177" t="s">
        <v>151</v>
      </c>
      <c r="B92" s="178" t="s">
        <v>31</v>
      </c>
      <c r="C92" s="179" t="s">
        <v>152</v>
      </c>
      <c r="D92" s="180" t="s">
        <v>42</v>
      </c>
      <c r="E92" s="180">
        <v>-5800</v>
      </c>
      <c r="F92" s="181" t="str">
        <f t="shared" si="1"/>
        <v>-</v>
      </c>
    </row>
    <row r="93" spans="1:6" ht="41.25">
      <c r="A93" s="177" t="s">
        <v>153</v>
      </c>
      <c r="B93" s="178" t="s">
        <v>31</v>
      </c>
      <c r="C93" s="179" t="s">
        <v>154</v>
      </c>
      <c r="D93" s="180">
        <v>132000</v>
      </c>
      <c r="E93" s="180">
        <v>2400</v>
      </c>
      <c r="F93" s="181">
        <f t="shared" si="1"/>
        <v>129600</v>
      </c>
    </row>
    <row r="94" spans="1:6" ht="27">
      <c r="A94" s="177" t="s">
        <v>155</v>
      </c>
      <c r="B94" s="178" t="s">
        <v>31</v>
      </c>
      <c r="C94" s="179" t="s">
        <v>156</v>
      </c>
      <c r="D94" s="180" t="s">
        <v>42</v>
      </c>
      <c r="E94" s="180">
        <v>-20000</v>
      </c>
      <c r="F94" s="181" t="str">
        <f t="shared" si="1"/>
        <v>-</v>
      </c>
    </row>
    <row r="95" spans="1:6" ht="27">
      <c r="A95" s="177" t="s">
        <v>155</v>
      </c>
      <c r="B95" s="178" t="s">
        <v>31</v>
      </c>
      <c r="C95" s="179" t="s">
        <v>157</v>
      </c>
      <c r="D95" s="180" t="s">
        <v>42</v>
      </c>
      <c r="E95" s="180">
        <v>-20000</v>
      </c>
      <c r="F95" s="181" t="str">
        <f t="shared" si="1"/>
        <v>-</v>
      </c>
    </row>
    <row r="96" spans="1:6" ht="69">
      <c r="A96" s="177" t="s">
        <v>158</v>
      </c>
      <c r="B96" s="178" t="s">
        <v>31</v>
      </c>
      <c r="C96" s="179" t="s">
        <v>1790</v>
      </c>
      <c r="D96" s="180" t="s">
        <v>42</v>
      </c>
      <c r="E96" s="180">
        <v>22400</v>
      </c>
      <c r="F96" s="181" t="str">
        <f t="shared" si="1"/>
        <v>-</v>
      </c>
    </row>
    <row r="97" spans="1:6" ht="82.5">
      <c r="A97" s="182" t="s">
        <v>159</v>
      </c>
      <c r="B97" s="178" t="s">
        <v>31</v>
      </c>
      <c r="C97" s="179" t="s">
        <v>160</v>
      </c>
      <c r="D97" s="180" t="s">
        <v>42</v>
      </c>
      <c r="E97" s="180">
        <v>22400</v>
      </c>
      <c r="F97" s="181" t="str">
        <f t="shared" si="1"/>
        <v>-</v>
      </c>
    </row>
    <row r="98" spans="1:6" ht="41.25">
      <c r="A98" s="177" t="s">
        <v>161</v>
      </c>
      <c r="B98" s="178" t="s">
        <v>31</v>
      </c>
      <c r="C98" s="179" t="s">
        <v>1791</v>
      </c>
      <c r="D98" s="180">
        <v>2000</v>
      </c>
      <c r="E98" s="180">
        <v>0.94</v>
      </c>
      <c r="F98" s="181">
        <f t="shared" si="1"/>
        <v>1999.06</v>
      </c>
    </row>
    <row r="99" spans="1:6" ht="13.5">
      <c r="A99" s="177" t="s">
        <v>162</v>
      </c>
      <c r="B99" s="178" t="s">
        <v>31</v>
      </c>
      <c r="C99" s="179" t="s">
        <v>1794</v>
      </c>
      <c r="D99" s="180" t="s">
        <v>42</v>
      </c>
      <c r="E99" s="180">
        <v>0.85</v>
      </c>
      <c r="F99" s="181" t="str">
        <f t="shared" si="1"/>
        <v>-</v>
      </c>
    </row>
    <row r="100" spans="1:6" ht="27">
      <c r="A100" s="177" t="s">
        <v>163</v>
      </c>
      <c r="B100" s="178" t="s">
        <v>31</v>
      </c>
      <c r="C100" s="179" t="s">
        <v>1795</v>
      </c>
      <c r="D100" s="180" t="s">
        <v>42</v>
      </c>
      <c r="E100" s="180">
        <v>0.85</v>
      </c>
      <c r="F100" s="181" t="str">
        <f t="shared" si="1"/>
        <v>-</v>
      </c>
    </row>
    <row r="101" spans="1:6" ht="41.25">
      <c r="A101" s="177" t="s">
        <v>164</v>
      </c>
      <c r="B101" s="178" t="s">
        <v>31</v>
      </c>
      <c r="C101" s="179" t="s">
        <v>165</v>
      </c>
      <c r="D101" s="180" t="s">
        <v>42</v>
      </c>
      <c r="E101" s="180">
        <v>0.85</v>
      </c>
      <c r="F101" s="181" t="str">
        <f t="shared" si="1"/>
        <v>-</v>
      </c>
    </row>
    <row r="102" spans="1:6" ht="27">
      <c r="A102" s="177" t="s">
        <v>166</v>
      </c>
      <c r="B102" s="178" t="s">
        <v>31</v>
      </c>
      <c r="C102" s="179" t="s">
        <v>1792</v>
      </c>
      <c r="D102" s="180">
        <v>2000</v>
      </c>
      <c r="E102" s="180">
        <v>0.09</v>
      </c>
      <c r="F102" s="181">
        <f t="shared" si="1"/>
        <v>1999.91</v>
      </c>
    </row>
    <row r="103" spans="1:6" ht="54.75">
      <c r="A103" s="177" t="s">
        <v>167</v>
      </c>
      <c r="B103" s="178" t="s">
        <v>31</v>
      </c>
      <c r="C103" s="179" t="s">
        <v>1793</v>
      </c>
      <c r="D103" s="180" t="s">
        <v>42</v>
      </c>
      <c r="E103" s="180">
        <v>0.09</v>
      </c>
      <c r="F103" s="181" t="str">
        <f t="shared" si="1"/>
        <v>-</v>
      </c>
    </row>
    <row r="104" spans="1:6" ht="69">
      <c r="A104" s="177" t="s">
        <v>168</v>
      </c>
      <c r="B104" s="178" t="s">
        <v>31</v>
      </c>
      <c r="C104" s="179" t="s">
        <v>169</v>
      </c>
      <c r="D104" s="180" t="s">
        <v>42</v>
      </c>
      <c r="E104" s="180">
        <v>0.09</v>
      </c>
      <c r="F104" s="181" t="str">
        <f t="shared" si="1"/>
        <v>-</v>
      </c>
    </row>
    <row r="105" spans="1:6" ht="41.25">
      <c r="A105" s="177" t="s">
        <v>170</v>
      </c>
      <c r="B105" s="178" t="s">
        <v>31</v>
      </c>
      <c r="C105" s="179" t="s">
        <v>171</v>
      </c>
      <c r="D105" s="180">
        <v>50455500</v>
      </c>
      <c r="E105" s="180">
        <v>13502948.19</v>
      </c>
      <c r="F105" s="181">
        <f t="shared" si="1"/>
        <v>36952551.81</v>
      </c>
    </row>
    <row r="106" spans="1:6" ht="96">
      <c r="A106" s="182" t="s">
        <v>172</v>
      </c>
      <c r="B106" s="178" t="s">
        <v>31</v>
      </c>
      <c r="C106" s="179" t="s">
        <v>173</v>
      </c>
      <c r="D106" s="180">
        <v>43570000</v>
      </c>
      <c r="E106" s="180">
        <v>10518448.87</v>
      </c>
      <c r="F106" s="181">
        <f t="shared" si="1"/>
        <v>33051551.130000003</v>
      </c>
    </row>
    <row r="107" spans="1:6" ht="69">
      <c r="A107" s="177" t="s">
        <v>174</v>
      </c>
      <c r="B107" s="178" t="s">
        <v>31</v>
      </c>
      <c r="C107" s="179" t="s">
        <v>1796</v>
      </c>
      <c r="D107" s="180">
        <v>24400000</v>
      </c>
      <c r="E107" s="180">
        <v>6658251.28</v>
      </c>
      <c r="F107" s="181">
        <f t="shared" si="1"/>
        <v>17741748.72</v>
      </c>
    </row>
    <row r="108" spans="1:6" ht="82.5">
      <c r="A108" s="182" t="s">
        <v>175</v>
      </c>
      <c r="B108" s="178" t="s">
        <v>31</v>
      </c>
      <c r="C108" s="179" t="s">
        <v>176</v>
      </c>
      <c r="D108" s="180" t="s">
        <v>42</v>
      </c>
      <c r="E108" s="180">
        <v>6658251.28</v>
      </c>
      <c r="F108" s="181" t="str">
        <f t="shared" si="1"/>
        <v>-</v>
      </c>
    </row>
    <row r="109" spans="1:6" ht="82.5">
      <c r="A109" s="182" t="s">
        <v>177</v>
      </c>
      <c r="B109" s="178" t="s">
        <v>31</v>
      </c>
      <c r="C109" s="179" t="s">
        <v>1797</v>
      </c>
      <c r="D109" s="180">
        <v>6000000</v>
      </c>
      <c r="E109" s="180">
        <v>957296.6</v>
      </c>
      <c r="F109" s="181">
        <f t="shared" si="1"/>
        <v>5042703.4</v>
      </c>
    </row>
    <row r="110" spans="1:6" ht="82.5">
      <c r="A110" s="177" t="s">
        <v>178</v>
      </c>
      <c r="B110" s="178" t="s">
        <v>31</v>
      </c>
      <c r="C110" s="179" t="s">
        <v>179</v>
      </c>
      <c r="D110" s="180" t="s">
        <v>42</v>
      </c>
      <c r="E110" s="180">
        <v>957296.6</v>
      </c>
      <c r="F110" s="181" t="str">
        <f t="shared" si="1"/>
        <v>-</v>
      </c>
    </row>
    <row r="111" spans="1:6" ht="96">
      <c r="A111" s="182" t="s">
        <v>180</v>
      </c>
      <c r="B111" s="178" t="s">
        <v>31</v>
      </c>
      <c r="C111" s="179" t="s">
        <v>1798</v>
      </c>
      <c r="D111" s="180">
        <v>2500000</v>
      </c>
      <c r="E111" s="180">
        <v>372572.7</v>
      </c>
      <c r="F111" s="181">
        <f t="shared" si="1"/>
        <v>2127427.3</v>
      </c>
    </row>
    <row r="112" spans="1:6" ht="69">
      <c r="A112" s="177" t="s">
        <v>181</v>
      </c>
      <c r="B112" s="178" t="s">
        <v>31</v>
      </c>
      <c r="C112" s="179" t="s">
        <v>182</v>
      </c>
      <c r="D112" s="180" t="s">
        <v>42</v>
      </c>
      <c r="E112" s="180">
        <v>372572.7</v>
      </c>
      <c r="F112" s="181" t="str">
        <f t="shared" si="1"/>
        <v>-</v>
      </c>
    </row>
    <row r="113" spans="1:6" ht="41.25">
      <c r="A113" s="177" t="s">
        <v>183</v>
      </c>
      <c r="B113" s="178" t="s">
        <v>31</v>
      </c>
      <c r="C113" s="179" t="s">
        <v>184</v>
      </c>
      <c r="D113" s="180">
        <v>10670000</v>
      </c>
      <c r="E113" s="180">
        <v>2530328.29</v>
      </c>
      <c r="F113" s="181">
        <f t="shared" si="1"/>
        <v>8139671.71</v>
      </c>
    </row>
    <row r="114" spans="1:6" ht="41.25">
      <c r="A114" s="177" t="s">
        <v>185</v>
      </c>
      <c r="B114" s="178" t="s">
        <v>31</v>
      </c>
      <c r="C114" s="179" t="s">
        <v>186</v>
      </c>
      <c r="D114" s="180" t="s">
        <v>42</v>
      </c>
      <c r="E114" s="180">
        <v>1890208</v>
      </c>
      <c r="F114" s="181" t="str">
        <f t="shared" si="1"/>
        <v>-</v>
      </c>
    </row>
    <row r="115" spans="1:6" ht="41.25">
      <c r="A115" s="177" t="s">
        <v>185</v>
      </c>
      <c r="B115" s="178" t="s">
        <v>31</v>
      </c>
      <c r="C115" s="179" t="s">
        <v>187</v>
      </c>
      <c r="D115" s="180" t="s">
        <v>42</v>
      </c>
      <c r="E115" s="180">
        <v>640120.29</v>
      </c>
      <c r="F115" s="181" t="str">
        <f t="shared" si="1"/>
        <v>-</v>
      </c>
    </row>
    <row r="116" spans="1:6" ht="27">
      <c r="A116" s="177" t="s">
        <v>188</v>
      </c>
      <c r="B116" s="178" t="s">
        <v>31</v>
      </c>
      <c r="C116" s="179" t="s">
        <v>1799</v>
      </c>
      <c r="D116" s="180">
        <v>654500</v>
      </c>
      <c r="E116" s="180">
        <v>330000</v>
      </c>
      <c r="F116" s="181">
        <f t="shared" si="1"/>
        <v>324500</v>
      </c>
    </row>
    <row r="117" spans="1:6" ht="54.75">
      <c r="A117" s="177" t="s">
        <v>189</v>
      </c>
      <c r="B117" s="178" t="s">
        <v>31</v>
      </c>
      <c r="C117" s="179" t="s">
        <v>1800</v>
      </c>
      <c r="D117" s="180" t="s">
        <v>42</v>
      </c>
      <c r="E117" s="180">
        <v>330000</v>
      </c>
      <c r="F117" s="181" t="str">
        <f t="shared" si="1"/>
        <v>-</v>
      </c>
    </row>
    <row r="118" spans="1:6" ht="54.75">
      <c r="A118" s="177" t="s">
        <v>190</v>
      </c>
      <c r="B118" s="178" t="s">
        <v>31</v>
      </c>
      <c r="C118" s="179" t="s">
        <v>191</v>
      </c>
      <c r="D118" s="180" t="s">
        <v>42</v>
      </c>
      <c r="E118" s="180">
        <v>330000</v>
      </c>
      <c r="F118" s="181" t="str">
        <f t="shared" si="1"/>
        <v>-</v>
      </c>
    </row>
    <row r="119" spans="1:6" ht="82.5">
      <c r="A119" s="182" t="s">
        <v>192</v>
      </c>
      <c r="B119" s="178" t="s">
        <v>31</v>
      </c>
      <c r="C119" s="179" t="s">
        <v>193</v>
      </c>
      <c r="D119" s="180">
        <v>6231000</v>
      </c>
      <c r="E119" s="180">
        <v>2654499.32</v>
      </c>
      <c r="F119" s="181">
        <f t="shared" si="1"/>
        <v>3576500.68</v>
      </c>
    </row>
    <row r="120" spans="1:6" ht="82.5">
      <c r="A120" s="182" t="s">
        <v>194</v>
      </c>
      <c r="B120" s="178" t="s">
        <v>31</v>
      </c>
      <c r="C120" s="179" t="s">
        <v>195</v>
      </c>
      <c r="D120" s="180" t="s">
        <v>42</v>
      </c>
      <c r="E120" s="180">
        <v>2654499.32</v>
      </c>
      <c r="F120" s="181" t="str">
        <f t="shared" si="1"/>
        <v>-</v>
      </c>
    </row>
    <row r="121" spans="1:6" ht="82.5">
      <c r="A121" s="177" t="s">
        <v>196</v>
      </c>
      <c r="B121" s="178" t="s">
        <v>31</v>
      </c>
      <c r="C121" s="179" t="s">
        <v>197</v>
      </c>
      <c r="D121" s="180" t="s">
        <v>42</v>
      </c>
      <c r="E121" s="180">
        <v>135349.55</v>
      </c>
      <c r="F121" s="181" t="str">
        <f t="shared" si="1"/>
        <v>-</v>
      </c>
    </row>
    <row r="122" spans="1:6" ht="82.5">
      <c r="A122" s="177" t="s">
        <v>196</v>
      </c>
      <c r="B122" s="178" t="s">
        <v>31</v>
      </c>
      <c r="C122" s="179" t="s">
        <v>198</v>
      </c>
      <c r="D122" s="180" t="s">
        <v>42</v>
      </c>
      <c r="E122" s="180">
        <v>2519149.77</v>
      </c>
      <c r="F122" s="181" t="str">
        <f t="shared" si="1"/>
        <v>-</v>
      </c>
    </row>
    <row r="123" spans="1:6" ht="27">
      <c r="A123" s="177" t="s">
        <v>199</v>
      </c>
      <c r="B123" s="178" t="s">
        <v>31</v>
      </c>
      <c r="C123" s="179" t="s">
        <v>1801</v>
      </c>
      <c r="D123" s="180">
        <v>17887400</v>
      </c>
      <c r="E123" s="180">
        <v>22290500.69</v>
      </c>
      <c r="F123" s="181" t="str">
        <f t="shared" si="1"/>
        <v>-</v>
      </c>
    </row>
    <row r="124" spans="1:6" ht="27">
      <c r="A124" s="177" t="s">
        <v>200</v>
      </c>
      <c r="B124" s="178" t="s">
        <v>31</v>
      </c>
      <c r="C124" s="179" t="s">
        <v>1802</v>
      </c>
      <c r="D124" s="180">
        <v>17887400</v>
      </c>
      <c r="E124" s="180">
        <v>22290500.69</v>
      </c>
      <c r="F124" s="181" t="str">
        <f t="shared" si="1"/>
        <v>-</v>
      </c>
    </row>
    <row r="125" spans="1:6" ht="27">
      <c r="A125" s="177" t="s">
        <v>201</v>
      </c>
      <c r="B125" s="178" t="s">
        <v>31</v>
      </c>
      <c r="C125" s="179" t="s">
        <v>202</v>
      </c>
      <c r="D125" s="180" t="s">
        <v>42</v>
      </c>
      <c r="E125" s="180">
        <v>1908440.83</v>
      </c>
      <c r="F125" s="181" t="str">
        <f t="shared" si="1"/>
        <v>-</v>
      </c>
    </row>
    <row r="126" spans="1:6" ht="69">
      <c r="A126" s="177" t="s">
        <v>203</v>
      </c>
      <c r="B126" s="178" t="s">
        <v>31</v>
      </c>
      <c r="C126" s="179" t="s">
        <v>204</v>
      </c>
      <c r="D126" s="180" t="s">
        <v>42</v>
      </c>
      <c r="E126" s="180">
        <v>1908440.83</v>
      </c>
      <c r="F126" s="181" t="str">
        <f t="shared" si="1"/>
        <v>-</v>
      </c>
    </row>
    <row r="127" spans="1:6" ht="27">
      <c r="A127" s="177" t="s">
        <v>205</v>
      </c>
      <c r="B127" s="178" t="s">
        <v>31</v>
      </c>
      <c r="C127" s="179" t="s">
        <v>206</v>
      </c>
      <c r="D127" s="180" t="s">
        <v>42</v>
      </c>
      <c r="E127" s="180">
        <v>7972109.84</v>
      </c>
      <c r="F127" s="181" t="str">
        <f t="shared" si="1"/>
        <v>-</v>
      </c>
    </row>
    <row r="128" spans="1:6" ht="54.75">
      <c r="A128" s="177" t="s">
        <v>207</v>
      </c>
      <c r="B128" s="178" t="s">
        <v>31</v>
      </c>
      <c r="C128" s="179" t="s">
        <v>208</v>
      </c>
      <c r="D128" s="180" t="s">
        <v>42</v>
      </c>
      <c r="E128" s="180">
        <v>7972109.84</v>
      </c>
      <c r="F128" s="181" t="str">
        <f t="shared" si="1"/>
        <v>-</v>
      </c>
    </row>
    <row r="129" spans="1:6" ht="27">
      <c r="A129" s="177" t="s">
        <v>209</v>
      </c>
      <c r="B129" s="178" t="s">
        <v>31</v>
      </c>
      <c r="C129" s="179" t="s">
        <v>1803</v>
      </c>
      <c r="D129" s="180" t="s">
        <v>42</v>
      </c>
      <c r="E129" s="180">
        <v>12409950.02</v>
      </c>
      <c r="F129" s="181" t="str">
        <f t="shared" si="1"/>
        <v>-</v>
      </c>
    </row>
    <row r="130" spans="1:6" ht="13.5">
      <c r="A130" s="177" t="s">
        <v>210</v>
      </c>
      <c r="B130" s="178" t="s">
        <v>31</v>
      </c>
      <c r="C130" s="179" t="s">
        <v>211</v>
      </c>
      <c r="D130" s="180" t="s">
        <v>42</v>
      </c>
      <c r="E130" s="180">
        <v>12403612.35</v>
      </c>
      <c r="F130" s="181" t="str">
        <f t="shared" si="1"/>
        <v>-</v>
      </c>
    </row>
    <row r="131" spans="1:6" ht="13.5">
      <c r="A131" s="177" t="s">
        <v>212</v>
      </c>
      <c r="B131" s="178" t="s">
        <v>31</v>
      </c>
      <c r="C131" s="179" t="s">
        <v>213</v>
      </c>
      <c r="D131" s="180" t="s">
        <v>42</v>
      </c>
      <c r="E131" s="180">
        <v>6337.67</v>
      </c>
      <c r="F131" s="181" t="str">
        <f t="shared" si="1"/>
        <v>-</v>
      </c>
    </row>
    <row r="132" spans="1:6" ht="27">
      <c r="A132" s="177" t="s">
        <v>214</v>
      </c>
      <c r="B132" s="178" t="s">
        <v>31</v>
      </c>
      <c r="C132" s="179" t="s">
        <v>215</v>
      </c>
      <c r="D132" s="180">
        <v>4830000</v>
      </c>
      <c r="E132" s="180">
        <v>3467352.35</v>
      </c>
      <c r="F132" s="181">
        <f t="shared" si="1"/>
        <v>1362647.65</v>
      </c>
    </row>
    <row r="133" spans="1:6" ht="13.5">
      <c r="A133" s="177" t="s">
        <v>216</v>
      </c>
      <c r="B133" s="178" t="s">
        <v>31</v>
      </c>
      <c r="C133" s="179" t="s">
        <v>217</v>
      </c>
      <c r="D133" s="180">
        <v>4200000</v>
      </c>
      <c r="E133" s="180">
        <v>3293718.23</v>
      </c>
      <c r="F133" s="181">
        <f t="shared" si="1"/>
        <v>906281.77</v>
      </c>
    </row>
    <row r="134" spans="1:6" ht="13.5">
      <c r="A134" s="177" t="s">
        <v>218</v>
      </c>
      <c r="B134" s="178" t="s">
        <v>31</v>
      </c>
      <c r="C134" s="179" t="s">
        <v>219</v>
      </c>
      <c r="D134" s="180" t="s">
        <v>42</v>
      </c>
      <c r="E134" s="180">
        <v>3293718.23</v>
      </c>
      <c r="F134" s="181" t="str">
        <f t="shared" si="1"/>
        <v>-</v>
      </c>
    </row>
    <row r="135" spans="1:6" ht="27">
      <c r="A135" s="177" t="s">
        <v>220</v>
      </c>
      <c r="B135" s="178" t="s">
        <v>31</v>
      </c>
      <c r="C135" s="179" t="s">
        <v>221</v>
      </c>
      <c r="D135" s="180" t="s">
        <v>42</v>
      </c>
      <c r="E135" s="180">
        <v>337580.92</v>
      </c>
      <c r="F135" s="181" t="str">
        <f t="shared" si="1"/>
        <v>-</v>
      </c>
    </row>
    <row r="136" spans="1:6" ht="27">
      <c r="A136" s="177" t="s">
        <v>220</v>
      </c>
      <c r="B136" s="178" t="s">
        <v>31</v>
      </c>
      <c r="C136" s="179" t="s">
        <v>222</v>
      </c>
      <c r="D136" s="180" t="s">
        <v>42</v>
      </c>
      <c r="E136" s="180">
        <v>1478019.77</v>
      </c>
      <c r="F136" s="181" t="str">
        <f t="shared" si="1"/>
        <v>-</v>
      </c>
    </row>
    <row r="137" spans="1:6" ht="27">
      <c r="A137" s="177" t="s">
        <v>220</v>
      </c>
      <c r="B137" s="178" t="s">
        <v>31</v>
      </c>
      <c r="C137" s="179" t="s">
        <v>223</v>
      </c>
      <c r="D137" s="180" t="s">
        <v>42</v>
      </c>
      <c r="E137" s="180">
        <v>1478117.54</v>
      </c>
      <c r="F137" s="181" t="str">
        <f t="shared" si="1"/>
        <v>-</v>
      </c>
    </row>
    <row r="138" spans="1:6" ht="13.5">
      <c r="A138" s="177" t="s">
        <v>224</v>
      </c>
      <c r="B138" s="178" t="s">
        <v>31</v>
      </c>
      <c r="C138" s="179" t="s">
        <v>225</v>
      </c>
      <c r="D138" s="180">
        <v>630000</v>
      </c>
      <c r="E138" s="180">
        <v>173634.12</v>
      </c>
      <c r="F138" s="181">
        <f t="shared" si="1"/>
        <v>456365.88</v>
      </c>
    </row>
    <row r="139" spans="1:6" ht="41.25">
      <c r="A139" s="177" t="s">
        <v>226</v>
      </c>
      <c r="B139" s="178" t="s">
        <v>31</v>
      </c>
      <c r="C139" s="179" t="s">
        <v>1804</v>
      </c>
      <c r="D139" s="180" t="s">
        <v>42</v>
      </c>
      <c r="E139" s="180">
        <v>46336.5</v>
      </c>
      <c r="F139" s="181" t="str">
        <f t="shared" si="1"/>
        <v>-</v>
      </c>
    </row>
    <row r="140" spans="1:6" ht="41.25">
      <c r="A140" s="177" t="s">
        <v>227</v>
      </c>
      <c r="B140" s="178" t="s">
        <v>31</v>
      </c>
      <c r="C140" s="179" t="s">
        <v>228</v>
      </c>
      <c r="D140" s="180" t="s">
        <v>42</v>
      </c>
      <c r="E140" s="180">
        <v>46336.5</v>
      </c>
      <c r="F140" s="181" t="str">
        <f t="shared" si="1"/>
        <v>-</v>
      </c>
    </row>
    <row r="141" spans="1:6" ht="13.5">
      <c r="A141" s="177" t="s">
        <v>229</v>
      </c>
      <c r="B141" s="178" t="s">
        <v>31</v>
      </c>
      <c r="C141" s="179" t="s">
        <v>230</v>
      </c>
      <c r="D141" s="180" t="s">
        <v>42</v>
      </c>
      <c r="E141" s="180">
        <v>127297.62</v>
      </c>
      <c r="F141" s="181" t="str">
        <f t="shared" si="1"/>
        <v>-</v>
      </c>
    </row>
    <row r="142" spans="1:6" ht="27">
      <c r="A142" s="177" t="s">
        <v>231</v>
      </c>
      <c r="B142" s="178" t="s">
        <v>31</v>
      </c>
      <c r="C142" s="179" t="s">
        <v>232</v>
      </c>
      <c r="D142" s="180" t="s">
        <v>42</v>
      </c>
      <c r="E142" s="180">
        <v>17474.94</v>
      </c>
      <c r="F142" s="181" t="str">
        <f t="shared" si="1"/>
        <v>-</v>
      </c>
    </row>
    <row r="143" spans="1:6" ht="27">
      <c r="A143" s="177" t="s">
        <v>231</v>
      </c>
      <c r="B143" s="178" t="s">
        <v>31</v>
      </c>
      <c r="C143" s="179" t="s">
        <v>233</v>
      </c>
      <c r="D143" s="180" t="s">
        <v>42</v>
      </c>
      <c r="E143" s="180">
        <v>59510.05</v>
      </c>
      <c r="F143" s="181" t="str">
        <f t="shared" si="1"/>
        <v>-</v>
      </c>
    </row>
    <row r="144" spans="1:6" ht="27">
      <c r="A144" s="177" t="s">
        <v>231</v>
      </c>
      <c r="B144" s="178" t="s">
        <v>31</v>
      </c>
      <c r="C144" s="179" t="s">
        <v>234</v>
      </c>
      <c r="D144" s="180" t="s">
        <v>42</v>
      </c>
      <c r="E144" s="180">
        <v>1123.77</v>
      </c>
      <c r="F144" s="181" t="str">
        <f t="shared" si="1"/>
        <v>-</v>
      </c>
    </row>
    <row r="145" spans="1:6" ht="27">
      <c r="A145" s="177" t="s">
        <v>231</v>
      </c>
      <c r="B145" s="178" t="s">
        <v>31</v>
      </c>
      <c r="C145" s="179" t="s">
        <v>235</v>
      </c>
      <c r="D145" s="180" t="s">
        <v>42</v>
      </c>
      <c r="E145" s="180">
        <v>15174.54</v>
      </c>
      <c r="F145" s="181" t="str">
        <f t="shared" si="1"/>
        <v>-</v>
      </c>
    </row>
    <row r="146" spans="1:6" ht="27">
      <c r="A146" s="177" t="s">
        <v>231</v>
      </c>
      <c r="B146" s="178" t="s">
        <v>31</v>
      </c>
      <c r="C146" s="179" t="s">
        <v>236</v>
      </c>
      <c r="D146" s="180" t="s">
        <v>42</v>
      </c>
      <c r="E146" s="180">
        <v>8294.32</v>
      </c>
      <c r="F146" s="181" t="str">
        <f aca="true" t="shared" si="2" ref="F146:F199">IF(OR(D146="-",IF(E146="-",0,E146)&gt;=IF(D146="-",0,D146)),"-",IF(D146="-",0,D146)-IF(E146="-",0,E146))</f>
        <v>-</v>
      </c>
    </row>
    <row r="147" spans="1:6" ht="27">
      <c r="A147" s="177" t="s">
        <v>231</v>
      </c>
      <c r="B147" s="178" t="s">
        <v>31</v>
      </c>
      <c r="C147" s="179" t="s">
        <v>237</v>
      </c>
      <c r="D147" s="180" t="s">
        <v>42</v>
      </c>
      <c r="E147" s="180">
        <v>25720</v>
      </c>
      <c r="F147" s="181" t="str">
        <f t="shared" si="2"/>
        <v>-</v>
      </c>
    </row>
    <row r="148" spans="1:6" ht="27">
      <c r="A148" s="177" t="s">
        <v>238</v>
      </c>
      <c r="B148" s="178" t="s">
        <v>31</v>
      </c>
      <c r="C148" s="179" t="s">
        <v>1805</v>
      </c>
      <c r="D148" s="180">
        <v>5208134.67</v>
      </c>
      <c r="E148" s="180">
        <v>288</v>
      </c>
      <c r="F148" s="181">
        <f t="shared" si="2"/>
        <v>5207846.67</v>
      </c>
    </row>
    <row r="149" spans="1:6" ht="82.5">
      <c r="A149" s="182" t="s">
        <v>239</v>
      </c>
      <c r="B149" s="178" t="s">
        <v>31</v>
      </c>
      <c r="C149" s="179" t="s">
        <v>1806</v>
      </c>
      <c r="D149" s="180" t="s">
        <v>42</v>
      </c>
      <c r="E149" s="180">
        <v>288</v>
      </c>
      <c r="F149" s="181" t="str">
        <f t="shared" si="2"/>
        <v>-</v>
      </c>
    </row>
    <row r="150" spans="1:6" ht="96">
      <c r="A150" s="182" t="s">
        <v>240</v>
      </c>
      <c r="B150" s="178" t="s">
        <v>31</v>
      </c>
      <c r="C150" s="179" t="s">
        <v>1807</v>
      </c>
      <c r="D150" s="180" t="s">
        <v>42</v>
      </c>
      <c r="E150" s="180">
        <v>288</v>
      </c>
      <c r="F150" s="181" t="str">
        <f t="shared" si="2"/>
        <v>-</v>
      </c>
    </row>
    <row r="151" spans="1:6" ht="82.5">
      <c r="A151" s="182" t="s">
        <v>241</v>
      </c>
      <c r="B151" s="178" t="s">
        <v>31</v>
      </c>
      <c r="C151" s="179" t="s">
        <v>242</v>
      </c>
      <c r="D151" s="180" t="s">
        <v>42</v>
      </c>
      <c r="E151" s="180">
        <v>288</v>
      </c>
      <c r="F151" s="181" t="str">
        <f t="shared" si="2"/>
        <v>-</v>
      </c>
    </row>
    <row r="152" spans="1:6" ht="27">
      <c r="A152" s="177" t="s">
        <v>243</v>
      </c>
      <c r="B152" s="178" t="s">
        <v>31</v>
      </c>
      <c r="C152" s="179" t="s">
        <v>1808</v>
      </c>
      <c r="D152" s="180">
        <v>5208134.67</v>
      </c>
      <c r="E152" s="180" t="s">
        <v>42</v>
      </c>
      <c r="F152" s="181">
        <f t="shared" si="2"/>
        <v>5208134.67</v>
      </c>
    </row>
    <row r="153" spans="1:6" ht="13.5">
      <c r="A153" s="177" t="s">
        <v>244</v>
      </c>
      <c r="B153" s="178" t="s">
        <v>31</v>
      </c>
      <c r="C153" s="179" t="s">
        <v>245</v>
      </c>
      <c r="D153" s="180">
        <v>3900000</v>
      </c>
      <c r="E153" s="180">
        <v>1672508.1</v>
      </c>
      <c r="F153" s="181">
        <f t="shared" si="2"/>
        <v>2227491.9</v>
      </c>
    </row>
    <row r="154" spans="1:6" ht="41.25">
      <c r="A154" s="177" t="s">
        <v>246</v>
      </c>
      <c r="B154" s="178" t="s">
        <v>31</v>
      </c>
      <c r="C154" s="179" t="s">
        <v>247</v>
      </c>
      <c r="D154" s="180" t="s">
        <v>42</v>
      </c>
      <c r="E154" s="180">
        <v>403223.94</v>
      </c>
      <c r="F154" s="181" t="str">
        <f t="shared" si="2"/>
        <v>-</v>
      </c>
    </row>
    <row r="155" spans="1:6" ht="54.75">
      <c r="A155" s="177" t="s">
        <v>248</v>
      </c>
      <c r="B155" s="178" t="s">
        <v>31</v>
      </c>
      <c r="C155" s="179" t="s">
        <v>249</v>
      </c>
      <c r="D155" s="180" t="s">
        <v>42</v>
      </c>
      <c r="E155" s="180">
        <v>6147.35</v>
      </c>
      <c r="F155" s="181" t="str">
        <f t="shared" si="2"/>
        <v>-</v>
      </c>
    </row>
    <row r="156" spans="1:6" ht="82.5">
      <c r="A156" s="182" t="s">
        <v>250</v>
      </c>
      <c r="B156" s="178" t="s">
        <v>31</v>
      </c>
      <c r="C156" s="179" t="s">
        <v>251</v>
      </c>
      <c r="D156" s="180" t="s">
        <v>42</v>
      </c>
      <c r="E156" s="180">
        <v>2147.35</v>
      </c>
      <c r="F156" s="181" t="str">
        <f t="shared" si="2"/>
        <v>-</v>
      </c>
    </row>
    <row r="157" spans="1:6" ht="82.5">
      <c r="A157" s="182" t="s">
        <v>250</v>
      </c>
      <c r="B157" s="178" t="s">
        <v>31</v>
      </c>
      <c r="C157" s="179" t="s">
        <v>252</v>
      </c>
      <c r="D157" s="180" t="s">
        <v>42</v>
      </c>
      <c r="E157" s="180">
        <v>4000</v>
      </c>
      <c r="F157" s="181" t="str">
        <f t="shared" si="2"/>
        <v>-</v>
      </c>
    </row>
    <row r="158" spans="1:6" ht="82.5">
      <c r="A158" s="177" t="s">
        <v>253</v>
      </c>
      <c r="B158" s="178" t="s">
        <v>31</v>
      </c>
      <c r="C158" s="179" t="s">
        <v>254</v>
      </c>
      <c r="D158" s="180" t="s">
        <v>42</v>
      </c>
      <c r="E158" s="180">
        <v>32395.01</v>
      </c>
      <c r="F158" s="181" t="str">
        <f t="shared" si="2"/>
        <v>-</v>
      </c>
    </row>
    <row r="159" spans="1:6" ht="110.25">
      <c r="A159" s="182" t="s">
        <v>255</v>
      </c>
      <c r="B159" s="178" t="s">
        <v>31</v>
      </c>
      <c r="C159" s="179" t="s">
        <v>256</v>
      </c>
      <c r="D159" s="180" t="s">
        <v>42</v>
      </c>
      <c r="E159" s="180">
        <v>7066.58</v>
      </c>
      <c r="F159" s="181" t="str">
        <f t="shared" si="2"/>
        <v>-</v>
      </c>
    </row>
    <row r="160" spans="1:6" ht="110.25">
      <c r="A160" s="182" t="s">
        <v>255</v>
      </c>
      <c r="B160" s="178" t="s">
        <v>31</v>
      </c>
      <c r="C160" s="179" t="s">
        <v>257</v>
      </c>
      <c r="D160" s="180" t="s">
        <v>42</v>
      </c>
      <c r="E160" s="180">
        <v>25328.43</v>
      </c>
      <c r="F160" s="181" t="str">
        <f t="shared" si="2"/>
        <v>-</v>
      </c>
    </row>
    <row r="161" spans="1:6" ht="54.75">
      <c r="A161" s="177" t="s">
        <v>258</v>
      </c>
      <c r="B161" s="178" t="s">
        <v>31</v>
      </c>
      <c r="C161" s="179" t="s">
        <v>259</v>
      </c>
      <c r="D161" s="180" t="s">
        <v>42</v>
      </c>
      <c r="E161" s="180">
        <v>6212.12</v>
      </c>
      <c r="F161" s="181" t="str">
        <f t="shared" si="2"/>
        <v>-</v>
      </c>
    </row>
    <row r="162" spans="1:6" ht="82.5">
      <c r="A162" s="182" t="s">
        <v>260</v>
      </c>
      <c r="B162" s="178" t="s">
        <v>31</v>
      </c>
      <c r="C162" s="179" t="s">
        <v>261</v>
      </c>
      <c r="D162" s="180" t="s">
        <v>42</v>
      </c>
      <c r="E162" s="180">
        <v>2250</v>
      </c>
      <c r="F162" s="181" t="str">
        <f t="shared" si="2"/>
        <v>-</v>
      </c>
    </row>
    <row r="163" spans="1:6" ht="82.5">
      <c r="A163" s="182" t="s">
        <v>260</v>
      </c>
      <c r="B163" s="178" t="s">
        <v>31</v>
      </c>
      <c r="C163" s="179" t="s">
        <v>262</v>
      </c>
      <c r="D163" s="180" t="s">
        <v>42</v>
      </c>
      <c r="E163" s="180">
        <v>3962.12</v>
      </c>
      <c r="F163" s="181" t="str">
        <f t="shared" si="2"/>
        <v>-</v>
      </c>
    </row>
    <row r="164" spans="1:6" ht="69">
      <c r="A164" s="177" t="s">
        <v>263</v>
      </c>
      <c r="B164" s="178" t="s">
        <v>31</v>
      </c>
      <c r="C164" s="179" t="s">
        <v>1809</v>
      </c>
      <c r="D164" s="180" t="s">
        <v>42</v>
      </c>
      <c r="E164" s="180">
        <v>14000</v>
      </c>
      <c r="F164" s="181" t="str">
        <f t="shared" si="2"/>
        <v>-</v>
      </c>
    </row>
    <row r="165" spans="1:6" ht="96">
      <c r="A165" s="182" t="s">
        <v>264</v>
      </c>
      <c r="B165" s="178" t="s">
        <v>31</v>
      </c>
      <c r="C165" s="179" t="s">
        <v>265</v>
      </c>
      <c r="D165" s="180" t="s">
        <v>42</v>
      </c>
      <c r="E165" s="180">
        <v>14000</v>
      </c>
      <c r="F165" s="181" t="str">
        <f t="shared" si="2"/>
        <v>-</v>
      </c>
    </row>
    <row r="166" spans="1:6" ht="54.75">
      <c r="A166" s="177" t="s">
        <v>266</v>
      </c>
      <c r="B166" s="178" t="s">
        <v>31</v>
      </c>
      <c r="C166" s="179" t="s">
        <v>1810</v>
      </c>
      <c r="D166" s="180" t="s">
        <v>42</v>
      </c>
      <c r="E166" s="180">
        <v>750</v>
      </c>
      <c r="F166" s="181" t="str">
        <f t="shared" si="2"/>
        <v>-</v>
      </c>
    </row>
    <row r="167" spans="1:6" ht="82.5">
      <c r="A167" s="182" t="s">
        <v>267</v>
      </c>
      <c r="B167" s="178" t="s">
        <v>31</v>
      </c>
      <c r="C167" s="179" t="s">
        <v>268</v>
      </c>
      <c r="D167" s="180" t="s">
        <v>42</v>
      </c>
      <c r="E167" s="180">
        <v>750</v>
      </c>
      <c r="F167" s="181" t="str">
        <f t="shared" si="2"/>
        <v>-</v>
      </c>
    </row>
    <row r="168" spans="1:6" ht="82.5">
      <c r="A168" s="177" t="s">
        <v>269</v>
      </c>
      <c r="B168" s="178" t="s">
        <v>31</v>
      </c>
      <c r="C168" s="179" t="s">
        <v>270</v>
      </c>
      <c r="D168" s="180" t="s">
        <v>42</v>
      </c>
      <c r="E168" s="180">
        <v>13211.04</v>
      </c>
      <c r="F168" s="181" t="str">
        <f t="shared" si="2"/>
        <v>-</v>
      </c>
    </row>
    <row r="169" spans="1:6" ht="110.25">
      <c r="A169" s="182" t="s">
        <v>271</v>
      </c>
      <c r="B169" s="178" t="s">
        <v>31</v>
      </c>
      <c r="C169" s="179" t="s">
        <v>272</v>
      </c>
      <c r="D169" s="180" t="s">
        <v>42</v>
      </c>
      <c r="E169" s="180">
        <v>750</v>
      </c>
      <c r="F169" s="181" t="str">
        <f t="shared" si="2"/>
        <v>-</v>
      </c>
    </row>
    <row r="170" spans="1:6" ht="110.25">
      <c r="A170" s="182" t="s">
        <v>271</v>
      </c>
      <c r="B170" s="178" t="s">
        <v>31</v>
      </c>
      <c r="C170" s="179" t="s">
        <v>273</v>
      </c>
      <c r="D170" s="180" t="s">
        <v>42</v>
      </c>
      <c r="E170" s="180">
        <v>12461.04</v>
      </c>
      <c r="F170" s="181" t="str">
        <f t="shared" si="2"/>
        <v>-</v>
      </c>
    </row>
    <row r="171" spans="1:6" ht="69">
      <c r="A171" s="177" t="s">
        <v>274</v>
      </c>
      <c r="B171" s="178" t="s">
        <v>31</v>
      </c>
      <c r="C171" s="179" t="s">
        <v>1811</v>
      </c>
      <c r="D171" s="180" t="s">
        <v>42</v>
      </c>
      <c r="E171" s="180">
        <v>126326.09</v>
      </c>
      <c r="F171" s="181" t="str">
        <f t="shared" si="2"/>
        <v>-</v>
      </c>
    </row>
    <row r="172" spans="1:6" ht="123.75">
      <c r="A172" s="182" t="s">
        <v>275</v>
      </c>
      <c r="B172" s="178" t="s">
        <v>31</v>
      </c>
      <c r="C172" s="179" t="s">
        <v>276</v>
      </c>
      <c r="D172" s="180" t="s">
        <v>42</v>
      </c>
      <c r="E172" s="180">
        <v>126326.09</v>
      </c>
      <c r="F172" s="181" t="str">
        <f t="shared" si="2"/>
        <v>-</v>
      </c>
    </row>
    <row r="173" spans="1:6" ht="69">
      <c r="A173" s="177" t="s">
        <v>277</v>
      </c>
      <c r="B173" s="178" t="s">
        <v>31</v>
      </c>
      <c r="C173" s="179" t="s">
        <v>1812</v>
      </c>
      <c r="D173" s="180" t="s">
        <v>42</v>
      </c>
      <c r="E173" s="180">
        <v>1000</v>
      </c>
      <c r="F173" s="181" t="str">
        <f t="shared" si="2"/>
        <v>-</v>
      </c>
    </row>
    <row r="174" spans="1:6" ht="96">
      <c r="A174" s="182" t="s">
        <v>278</v>
      </c>
      <c r="B174" s="178" t="s">
        <v>31</v>
      </c>
      <c r="C174" s="179" t="s">
        <v>279</v>
      </c>
      <c r="D174" s="180" t="s">
        <v>42</v>
      </c>
      <c r="E174" s="180">
        <v>1000</v>
      </c>
      <c r="F174" s="181" t="str">
        <f t="shared" si="2"/>
        <v>-</v>
      </c>
    </row>
    <row r="175" spans="1:6" ht="54.75">
      <c r="A175" s="177" t="s">
        <v>280</v>
      </c>
      <c r="B175" s="178" t="s">
        <v>31</v>
      </c>
      <c r="C175" s="179" t="s">
        <v>281</v>
      </c>
      <c r="D175" s="180" t="s">
        <v>42</v>
      </c>
      <c r="E175" s="180">
        <v>73150.14</v>
      </c>
      <c r="F175" s="181" t="str">
        <f t="shared" si="2"/>
        <v>-</v>
      </c>
    </row>
    <row r="176" spans="1:6" ht="82.5">
      <c r="A176" s="182" t="s">
        <v>282</v>
      </c>
      <c r="B176" s="178" t="s">
        <v>31</v>
      </c>
      <c r="C176" s="179" t="s">
        <v>283</v>
      </c>
      <c r="D176" s="180" t="s">
        <v>42</v>
      </c>
      <c r="E176" s="180">
        <v>1250</v>
      </c>
      <c r="F176" s="181" t="str">
        <f t="shared" si="2"/>
        <v>-</v>
      </c>
    </row>
    <row r="177" spans="1:6" ht="82.5">
      <c r="A177" s="182" t="s">
        <v>282</v>
      </c>
      <c r="B177" s="178" t="s">
        <v>31</v>
      </c>
      <c r="C177" s="179" t="s">
        <v>284</v>
      </c>
      <c r="D177" s="180" t="s">
        <v>42</v>
      </c>
      <c r="E177" s="180">
        <v>71900.14</v>
      </c>
      <c r="F177" s="181" t="str">
        <f t="shared" si="2"/>
        <v>-</v>
      </c>
    </row>
    <row r="178" spans="1:6" ht="69">
      <c r="A178" s="177" t="s">
        <v>285</v>
      </c>
      <c r="B178" s="178" t="s">
        <v>31</v>
      </c>
      <c r="C178" s="179" t="s">
        <v>286</v>
      </c>
      <c r="D178" s="180" t="s">
        <v>42</v>
      </c>
      <c r="E178" s="180">
        <v>130032.19</v>
      </c>
      <c r="F178" s="181" t="str">
        <f t="shared" si="2"/>
        <v>-</v>
      </c>
    </row>
    <row r="179" spans="1:6" ht="96">
      <c r="A179" s="182" t="s">
        <v>287</v>
      </c>
      <c r="B179" s="178" t="s">
        <v>31</v>
      </c>
      <c r="C179" s="179" t="s">
        <v>288</v>
      </c>
      <c r="D179" s="180" t="s">
        <v>42</v>
      </c>
      <c r="E179" s="180">
        <v>5897.08</v>
      </c>
      <c r="F179" s="181" t="str">
        <f t="shared" si="2"/>
        <v>-</v>
      </c>
    </row>
    <row r="180" spans="1:6" ht="96">
      <c r="A180" s="182" t="s">
        <v>287</v>
      </c>
      <c r="B180" s="178" t="s">
        <v>31</v>
      </c>
      <c r="C180" s="179" t="s">
        <v>289</v>
      </c>
      <c r="D180" s="180" t="s">
        <v>42</v>
      </c>
      <c r="E180" s="180">
        <v>124135.11</v>
      </c>
      <c r="F180" s="181" t="str">
        <f t="shared" si="2"/>
        <v>-</v>
      </c>
    </row>
    <row r="181" spans="1:6" ht="123.75">
      <c r="A181" s="182" t="s">
        <v>290</v>
      </c>
      <c r="B181" s="178" t="s">
        <v>31</v>
      </c>
      <c r="C181" s="179" t="s">
        <v>291</v>
      </c>
      <c r="D181" s="180" t="s">
        <v>42</v>
      </c>
      <c r="E181" s="180">
        <v>609255.24</v>
      </c>
      <c r="F181" s="181" t="str">
        <f t="shared" si="2"/>
        <v>-</v>
      </c>
    </row>
    <row r="182" spans="1:6" ht="54.75">
      <c r="A182" s="177" t="s">
        <v>292</v>
      </c>
      <c r="B182" s="178" t="s">
        <v>31</v>
      </c>
      <c r="C182" s="179" t="s">
        <v>293</v>
      </c>
      <c r="D182" s="180" t="s">
        <v>42</v>
      </c>
      <c r="E182" s="180">
        <v>14459.13</v>
      </c>
      <c r="F182" s="181" t="str">
        <f t="shared" si="2"/>
        <v>-</v>
      </c>
    </row>
    <row r="183" spans="1:6" ht="82.5">
      <c r="A183" s="177" t="s">
        <v>294</v>
      </c>
      <c r="B183" s="178" t="s">
        <v>31</v>
      </c>
      <c r="C183" s="179" t="s">
        <v>295</v>
      </c>
      <c r="D183" s="180" t="s">
        <v>42</v>
      </c>
      <c r="E183" s="180">
        <v>154.01</v>
      </c>
      <c r="F183" s="181" t="str">
        <f t="shared" si="2"/>
        <v>-</v>
      </c>
    </row>
    <row r="184" spans="1:6" ht="82.5">
      <c r="A184" s="177" t="s">
        <v>294</v>
      </c>
      <c r="B184" s="178" t="s">
        <v>31</v>
      </c>
      <c r="C184" s="179" t="s">
        <v>296</v>
      </c>
      <c r="D184" s="180" t="s">
        <v>42</v>
      </c>
      <c r="E184" s="180">
        <v>14305.12</v>
      </c>
      <c r="F184" s="181" t="str">
        <f t="shared" si="2"/>
        <v>-</v>
      </c>
    </row>
    <row r="185" spans="1:6" ht="96">
      <c r="A185" s="182" t="s">
        <v>297</v>
      </c>
      <c r="B185" s="178" t="s">
        <v>31</v>
      </c>
      <c r="C185" s="179" t="s">
        <v>298</v>
      </c>
      <c r="D185" s="180" t="s">
        <v>42</v>
      </c>
      <c r="E185" s="180">
        <v>594796.11</v>
      </c>
      <c r="F185" s="181" t="str">
        <f t="shared" si="2"/>
        <v>-</v>
      </c>
    </row>
    <row r="186" spans="1:6" ht="82.5">
      <c r="A186" s="177" t="s">
        <v>299</v>
      </c>
      <c r="B186" s="178" t="s">
        <v>31</v>
      </c>
      <c r="C186" s="179" t="s">
        <v>300</v>
      </c>
      <c r="D186" s="180" t="s">
        <v>42</v>
      </c>
      <c r="E186" s="180">
        <v>17108.32</v>
      </c>
      <c r="F186" s="181" t="str">
        <f t="shared" si="2"/>
        <v>-</v>
      </c>
    </row>
    <row r="187" spans="1:6" ht="82.5">
      <c r="A187" s="177" t="s">
        <v>299</v>
      </c>
      <c r="B187" s="178" t="s">
        <v>31</v>
      </c>
      <c r="C187" s="179" t="s">
        <v>301</v>
      </c>
      <c r="D187" s="180" t="s">
        <v>42</v>
      </c>
      <c r="E187" s="180">
        <v>5000</v>
      </c>
      <c r="F187" s="181" t="str">
        <f t="shared" si="2"/>
        <v>-</v>
      </c>
    </row>
    <row r="188" spans="1:6" ht="82.5">
      <c r="A188" s="177" t="s">
        <v>299</v>
      </c>
      <c r="B188" s="178" t="s">
        <v>31</v>
      </c>
      <c r="C188" s="179" t="s">
        <v>302</v>
      </c>
      <c r="D188" s="180" t="s">
        <v>42</v>
      </c>
      <c r="E188" s="180">
        <v>572687.79</v>
      </c>
      <c r="F188" s="181" t="str">
        <f t="shared" si="2"/>
        <v>-</v>
      </c>
    </row>
    <row r="189" spans="1:6" ht="27">
      <c r="A189" s="177" t="s">
        <v>303</v>
      </c>
      <c r="B189" s="178" t="s">
        <v>31</v>
      </c>
      <c r="C189" s="179" t="s">
        <v>304</v>
      </c>
      <c r="D189" s="180" t="s">
        <v>42</v>
      </c>
      <c r="E189" s="180">
        <v>660028.92</v>
      </c>
      <c r="F189" s="181" t="str">
        <f t="shared" si="2"/>
        <v>-</v>
      </c>
    </row>
    <row r="190" spans="1:6" ht="82.5">
      <c r="A190" s="177" t="s">
        <v>305</v>
      </c>
      <c r="B190" s="178" t="s">
        <v>31</v>
      </c>
      <c r="C190" s="179" t="s">
        <v>306</v>
      </c>
      <c r="D190" s="180" t="s">
        <v>42</v>
      </c>
      <c r="E190" s="180">
        <v>660028.92</v>
      </c>
      <c r="F190" s="181" t="str">
        <f t="shared" si="2"/>
        <v>-</v>
      </c>
    </row>
    <row r="191" spans="1:6" ht="69">
      <c r="A191" s="177" t="s">
        <v>307</v>
      </c>
      <c r="B191" s="178" t="s">
        <v>31</v>
      </c>
      <c r="C191" s="179" t="s">
        <v>308</v>
      </c>
      <c r="D191" s="180" t="s">
        <v>42</v>
      </c>
      <c r="E191" s="180">
        <v>20.3</v>
      </c>
      <c r="F191" s="181" t="str">
        <f t="shared" si="2"/>
        <v>-</v>
      </c>
    </row>
    <row r="192" spans="1:6" ht="69">
      <c r="A192" s="177" t="s">
        <v>307</v>
      </c>
      <c r="B192" s="178" t="s">
        <v>31</v>
      </c>
      <c r="C192" s="179" t="s">
        <v>309</v>
      </c>
      <c r="D192" s="180" t="s">
        <v>42</v>
      </c>
      <c r="E192" s="180">
        <v>-7374.99</v>
      </c>
      <c r="F192" s="181" t="str">
        <f t="shared" si="2"/>
        <v>-</v>
      </c>
    </row>
    <row r="193" spans="1:6" ht="69">
      <c r="A193" s="177" t="s">
        <v>307</v>
      </c>
      <c r="B193" s="178" t="s">
        <v>31</v>
      </c>
      <c r="C193" s="179" t="s">
        <v>310</v>
      </c>
      <c r="D193" s="180" t="s">
        <v>42</v>
      </c>
      <c r="E193" s="180">
        <v>12649.01</v>
      </c>
      <c r="F193" s="181" t="str">
        <f t="shared" si="2"/>
        <v>-</v>
      </c>
    </row>
    <row r="194" spans="1:6" ht="69">
      <c r="A194" s="177" t="s">
        <v>307</v>
      </c>
      <c r="B194" s="178" t="s">
        <v>31</v>
      </c>
      <c r="C194" s="179" t="s">
        <v>311</v>
      </c>
      <c r="D194" s="180" t="s">
        <v>42</v>
      </c>
      <c r="E194" s="180">
        <v>16219.03</v>
      </c>
      <c r="F194" s="181" t="str">
        <f t="shared" si="2"/>
        <v>-</v>
      </c>
    </row>
    <row r="195" spans="1:6" ht="69">
      <c r="A195" s="177" t="s">
        <v>307</v>
      </c>
      <c r="B195" s="178" t="s">
        <v>31</v>
      </c>
      <c r="C195" s="179" t="s">
        <v>312</v>
      </c>
      <c r="D195" s="180" t="s">
        <v>42</v>
      </c>
      <c r="E195" s="180">
        <v>194049.42</v>
      </c>
      <c r="F195" s="181" t="str">
        <f t="shared" si="2"/>
        <v>-</v>
      </c>
    </row>
    <row r="196" spans="1:6" ht="69">
      <c r="A196" s="177" t="s">
        <v>307</v>
      </c>
      <c r="B196" s="178" t="s">
        <v>31</v>
      </c>
      <c r="C196" s="179" t="s">
        <v>313</v>
      </c>
      <c r="D196" s="180" t="s">
        <v>42</v>
      </c>
      <c r="E196" s="180">
        <v>10214.22</v>
      </c>
      <c r="F196" s="181" t="str">
        <f t="shared" si="2"/>
        <v>-</v>
      </c>
    </row>
    <row r="197" spans="1:6" ht="69">
      <c r="A197" s="177" t="s">
        <v>307</v>
      </c>
      <c r="B197" s="178" t="s">
        <v>31</v>
      </c>
      <c r="C197" s="179" t="s">
        <v>314</v>
      </c>
      <c r="D197" s="180" t="s">
        <v>42</v>
      </c>
      <c r="E197" s="180">
        <v>431576.93</v>
      </c>
      <c r="F197" s="181" t="str">
        <f t="shared" si="2"/>
        <v>-</v>
      </c>
    </row>
    <row r="198" spans="1:6" ht="82.5">
      <c r="A198" s="177" t="s">
        <v>315</v>
      </c>
      <c r="B198" s="178" t="s">
        <v>31</v>
      </c>
      <c r="C198" s="179" t="s">
        <v>316</v>
      </c>
      <c r="D198" s="180" t="s">
        <v>42</v>
      </c>
      <c r="E198" s="180">
        <v>2675</v>
      </c>
      <c r="F198" s="181" t="str">
        <f t="shared" si="2"/>
        <v>-</v>
      </c>
    </row>
    <row r="199" spans="1:6" ht="13.5">
      <c r="A199" s="177" t="s">
        <v>317</v>
      </c>
      <c r="B199" s="178" t="s">
        <v>31</v>
      </c>
      <c r="C199" s="179" t="s">
        <v>318</v>
      </c>
      <c r="D199" s="180">
        <v>1254064.78</v>
      </c>
      <c r="E199" s="180">
        <v>38377.54</v>
      </c>
      <c r="F199" s="181">
        <f t="shared" si="2"/>
        <v>1215687.24</v>
      </c>
    </row>
    <row r="200" spans="1:6" ht="13.5">
      <c r="A200" s="177" t="s">
        <v>319</v>
      </c>
      <c r="B200" s="178" t="s">
        <v>31</v>
      </c>
      <c r="C200" s="179" t="s">
        <v>320</v>
      </c>
      <c r="D200" s="180" t="s">
        <v>42</v>
      </c>
      <c r="E200" s="180">
        <v>38377.54</v>
      </c>
      <c r="F200" s="181" t="str">
        <f aca="true" t="shared" si="3" ref="F200:F240">IF(OR(D200="-",IF(E200="-",0,E200)&gt;=IF(D200="-",0,D200)),"-",IF(D200="-",0,D200)-IF(E200="-",0,E200))</f>
        <v>-</v>
      </c>
    </row>
    <row r="201" spans="1:6" ht="27">
      <c r="A201" s="177" t="s">
        <v>321</v>
      </c>
      <c r="B201" s="178" t="s">
        <v>31</v>
      </c>
      <c r="C201" s="179" t="s">
        <v>322</v>
      </c>
      <c r="D201" s="180" t="s">
        <v>42</v>
      </c>
      <c r="E201" s="180">
        <v>25513.93</v>
      </c>
      <c r="F201" s="181" t="str">
        <f t="shared" si="3"/>
        <v>-</v>
      </c>
    </row>
    <row r="202" spans="1:6" ht="27">
      <c r="A202" s="177" t="s">
        <v>321</v>
      </c>
      <c r="B202" s="178" t="s">
        <v>31</v>
      </c>
      <c r="C202" s="179" t="s">
        <v>323</v>
      </c>
      <c r="D202" s="180" t="s">
        <v>42</v>
      </c>
      <c r="E202" s="180">
        <v>2078.54</v>
      </c>
      <c r="F202" s="181" t="str">
        <f t="shared" si="3"/>
        <v>-</v>
      </c>
    </row>
    <row r="203" spans="1:6" ht="27">
      <c r="A203" s="177" t="s">
        <v>321</v>
      </c>
      <c r="B203" s="178" t="s">
        <v>31</v>
      </c>
      <c r="C203" s="179" t="s">
        <v>324</v>
      </c>
      <c r="D203" s="180" t="s">
        <v>42</v>
      </c>
      <c r="E203" s="180">
        <v>9806.01</v>
      </c>
      <c r="F203" s="181" t="str">
        <f t="shared" si="3"/>
        <v>-</v>
      </c>
    </row>
    <row r="204" spans="1:6" ht="27">
      <c r="A204" s="177" t="s">
        <v>321</v>
      </c>
      <c r="B204" s="178" t="s">
        <v>31</v>
      </c>
      <c r="C204" s="179" t="s">
        <v>325</v>
      </c>
      <c r="D204" s="180" t="s">
        <v>42</v>
      </c>
      <c r="E204" s="180">
        <v>979.06</v>
      </c>
      <c r="F204" s="181" t="str">
        <f t="shared" si="3"/>
        <v>-</v>
      </c>
    </row>
    <row r="205" spans="1:6" ht="13.5">
      <c r="A205" s="177" t="s">
        <v>326</v>
      </c>
      <c r="B205" s="178" t="s">
        <v>31</v>
      </c>
      <c r="C205" s="179" t="s">
        <v>327</v>
      </c>
      <c r="D205" s="180">
        <v>1254064.78</v>
      </c>
      <c r="E205" s="180" t="s">
        <v>42</v>
      </c>
      <c r="F205" s="181">
        <f t="shared" si="3"/>
        <v>1254064.78</v>
      </c>
    </row>
    <row r="206" spans="1:6" ht="13.5">
      <c r="A206" s="177" t="s">
        <v>328</v>
      </c>
      <c r="B206" s="178" t="s">
        <v>31</v>
      </c>
      <c r="C206" s="179" t="s">
        <v>329</v>
      </c>
      <c r="D206" s="180">
        <v>3084945113.74</v>
      </c>
      <c r="E206" s="180">
        <v>772000275.66</v>
      </c>
      <c r="F206" s="181">
        <f t="shared" si="3"/>
        <v>2312944838.08</v>
      </c>
    </row>
    <row r="207" spans="1:6" ht="41.25">
      <c r="A207" s="177" t="s">
        <v>330</v>
      </c>
      <c r="B207" s="178" t="s">
        <v>31</v>
      </c>
      <c r="C207" s="179" t="s">
        <v>331</v>
      </c>
      <c r="D207" s="180">
        <v>3084945113.74</v>
      </c>
      <c r="E207" s="180">
        <v>831169273.81</v>
      </c>
      <c r="F207" s="181">
        <f t="shared" si="3"/>
        <v>2253775839.93</v>
      </c>
    </row>
    <row r="208" spans="1:6" ht="27">
      <c r="A208" s="177" t="s">
        <v>332</v>
      </c>
      <c r="B208" s="178" t="s">
        <v>31</v>
      </c>
      <c r="C208" s="179" t="s">
        <v>1813</v>
      </c>
      <c r="D208" s="180">
        <v>1020518313.74</v>
      </c>
      <c r="E208" s="180">
        <v>222510923.74</v>
      </c>
      <c r="F208" s="181">
        <f t="shared" si="3"/>
        <v>798007390</v>
      </c>
    </row>
    <row r="209" spans="1:6" ht="13.5">
      <c r="A209" s="177" t="s">
        <v>333</v>
      </c>
      <c r="B209" s="178" t="s">
        <v>31</v>
      </c>
      <c r="C209" s="179" t="s">
        <v>1814</v>
      </c>
      <c r="D209" s="180" t="s">
        <v>42</v>
      </c>
      <c r="E209" s="180">
        <v>26686800</v>
      </c>
      <c r="F209" s="181" t="str">
        <f t="shared" si="3"/>
        <v>-</v>
      </c>
    </row>
    <row r="210" spans="1:6" ht="41.25">
      <c r="A210" s="177" t="s">
        <v>334</v>
      </c>
      <c r="B210" s="178" t="s">
        <v>31</v>
      </c>
      <c r="C210" s="179" t="s">
        <v>1815</v>
      </c>
      <c r="D210" s="180">
        <v>123169000</v>
      </c>
      <c r="E210" s="180">
        <v>26686800</v>
      </c>
      <c r="F210" s="181">
        <f t="shared" si="3"/>
        <v>96482200</v>
      </c>
    </row>
    <row r="211" spans="1:6" ht="41.25">
      <c r="A211" s="177" t="s">
        <v>334</v>
      </c>
      <c r="B211" s="178" t="s">
        <v>31</v>
      </c>
      <c r="C211" s="179" t="s">
        <v>335</v>
      </c>
      <c r="D211" s="180" t="s">
        <v>42</v>
      </c>
      <c r="E211" s="180">
        <v>26686800</v>
      </c>
      <c r="F211" s="181" t="str">
        <f>IF(OR(D211="-",IF(E211="-",0,E211)&gt;=IF(D211="-",0,D211)),"-",IF(D211="-",0,D211)-IF(E211="-",0,E211))</f>
        <v>-</v>
      </c>
    </row>
    <row r="212" spans="1:6" ht="27">
      <c r="A212" s="177" t="s">
        <v>336</v>
      </c>
      <c r="B212" s="178" t="s">
        <v>31</v>
      </c>
      <c r="C212" s="179" t="s">
        <v>1816</v>
      </c>
      <c r="D212" s="180">
        <v>195728490</v>
      </c>
      <c r="E212" s="180" t="s">
        <v>42</v>
      </c>
      <c r="F212" s="181">
        <f t="shared" si="3"/>
        <v>195728490</v>
      </c>
    </row>
    <row r="213" spans="1:6" ht="41.25">
      <c r="A213" s="177" t="s">
        <v>337</v>
      </c>
      <c r="B213" s="178" t="s">
        <v>31</v>
      </c>
      <c r="C213" s="179" t="s">
        <v>1817</v>
      </c>
      <c r="D213" s="180" t="s">
        <v>42</v>
      </c>
      <c r="E213" s="180">
        <v>72422800</v>
      </c>
      <c r="F213" s="181" t="str">
        <f t="shared" si="3"/>
        <v>-</v>
      </c>
    </row>
    <row r="214" spans="1:6" ht="54.75">
      <c r="A214" s="177" t="s">
        <v>338</v>
      </c>
      <c r="B214" s="178" t="s">
        <v>31</v>
      </c>
      <c r="C214" s="179" t="s">
        <v>1818</v>
      </c>
      <c r="D214" s="180">
        <v>334258500</v>
      </c>
      <c r="E214" s="180">
        <v>72422800</v>
      </c>
      <c r="F214" s="181">
        <f t="shared" si="3"/>
        <v>261835700</v>
      </c>
    </row>
    <row r="215" spans="1:6" ht="54.75">
      <c r="A215" s="177" t="s">
        <v>338</v>
      </c>
      <c r="B215" s="178" t="s">
        <v>31</v>
      </c>
      <c r="C215" s="179" t="s">
        <v>339</v>
      </c>
      <c r="D215" s="180" t="s">
        <v>42</v>
      </c>
      <c r="E215" s="180">
        <v>72422800</v>
      </c>
      <c r="F215" s="181" t="str">
        <f>IF(OR(D215="-",IF(E215="-",0,E215)&gt;=IF(D215="-",0,D215)),"-",IF(D215="-",0,D215)-IF(E215="-",0,E215))</f>
        <v>-</v>
      </c>
    </row>
    <row r="216" spans="1:6" ht="41.25">
      <c r="A216" s="177" t="s">
        <v>340</v>
      </c>
      <c r="B216" s="178" t="s">
        <v>31</v>
      </c>
      <c r="C216" s="179" t="s">
        <v>1819</v>
      </c>
      <c r="D216" s="180" t="s">
        <v>42</v>
      </c>
      <c r="E216" s="180">
        <v>121980000</v>
      </c>
      <c r="F216" s="181" t="str">
        <f t="shared" si="3"/>
        <v>-</v>
      </c>
    </row>
    <row r="217" spans="1:6" ht="54.75">
      <c r="A217" s="177" t="s">
        <v>341</v>
      </c>
      <c r="B217" s="178" t="s">
        <v>31</v>
      </c>
      <c r="C217" s="179" t="s">
        <v>1820</v>
      </c>
      <c r="D217" s="180">
        <v>365941000</v>
      </c>
      <c r="E217" s="180">
        <v>121980000</v>
      </c>
      <c r="F217" s="181">
        <f t="shared" si="3"/>
        <v>243961000</v>
      </c>
    </row>
    <row r="218" spans="1:6" ht="54.75">
      <c r="A218" s="177" t="s">
        <v>341</v>
      </c>
      <c r="B218" s="178" t="s">
        <v>31</v>
      </c>
      <c r="C218" s="179" t="s">
        <v>342</v>
      </c>
      <c r="D218" s="180" t="s">
        <v>42</v>
      </c>
      <c r="E218" s="180">
        <v>121980000</v>
      </c>
      <c r="F218" s="181" t="str">
        <f>IF(OR(D218="-",IF(E218="-",0,E218)&gt;=IF(D218="-",0,D218)),"-",IF(D218="-",0,D218)-IF(E218="-",0,E218))</f>
        <v>-</v>
      </c>
    </row>
    <row r="219" spans="1:6" ht="13.5">
      <c r="A219" s="177" t="s">
        <v>343</v>
      </c>
      <c r="B219" s="178" t="s">
        <v>31</v>
      </c>
      <c r="C219" s="179" t="s">
        <v>1821</v>
      </c>
      <c r="D219" s="180" t="s">
        <v>42</v>
      </c>
      <c r="E219" s="180">
        <v>1421323.74</v>
      </c>
      <c r="F219" s="181" t="str">
        <f t="shared" si="3"/>
        <v>-</v>
      </c>
    </row>
    <row r="220" spans="1:6" ht="13.5">
      <c r="A220" s="177" t="s">
        <v>344</v>
      </c>
      <c r="B220" s="178" t="s">
        <v>31</v>
      </c>
      <c r="C220" s="179" t="s">
        <v>1822</v>
      </c>
      <c r="D220" s="180">
        <v>1421323.74</v>
      </c>
      <c r="E220" s="180">
        <v>1421323.74</v>
      </c>
      <c r="F220" s="181" t="str">
        <f t="shared" si="3"/>
        <v>-</v>
      </c>
    </row>
    <row r="221" spans="1:6" ht="13.5">
      <c r="A221" s="177" t="s">
        <v>344</v>
      </c>
      <c r="B221" s="178" t="s">
        <v>31</v>
      </c>
      <c r="C221" s="179" t="s">
        <v>345</v>
      </c>
      <c r="D221" s="180" t="s">
        <v>42</v>
      </c>
      <c r="E221" s="180">
        <v>1421323.74</v>
      </c>
      <c r="F221" s="181" t="str">
        <f>IF(OR(D221="-",IF(E221="-",0,E221)&gt;=IF(D221="-",0,D221)),"-",IF(D221="-",0,D221)-IF(E221="-",0,E221))</f>
        <v>-</v>
      </c>
    </row>
    <row r="222" spans="1:6" ht="27">
      <c r="A222" s="177" t="s">
        <v>346</v>
      </c>
      <c r="B222" s="178" t="s">
        <v>31</v>
      </c>
      <c r="C222" s="179" t="s">
        <v>347</v>
      </c>
      <c r="D222" s="180">
        <v>266369600</v>
      </c>
      <c r="E222" s="180">
        <v>28077571.94</v>
      </c>
      <c r="F222" s="181">
        <f t="shared" si="3"/>
        <v>238292028.06</v>
      </c>
    </row>
    <row r="223" spans="1:6" ht="69">
      <c r="A223" s="177" t="s">
        <v>348</v>
      </c>
      <c r="B223" s="178" t="s">
        <v>31</v>
      </c>
      <c r="C223" s="179" t="s">
        <v>1823</v>
      </c>
      <c r="D223" s="180">
        <v>45441100</v>
      </c>
      <c r="E223" s="180" t="s">
        <v>42</v>
      </c>
      <c r="F223" s="181">
        <f t="shared" si="3"/>
        <v>45441100</v>
      </c>
    </row>
    <row r="224" spans="1:6" ht="41.25">
      <c r="A224" s="177" t="s">
        <v>349</v>
      </c>
      <c r="B224" s="178" t="s">
        <v>31</v>
      </c>
      <c r="C224" s="179" t="s">
        <v>1824</v>
      </c>
      <c r="D224" s="180">
        <v>2091000</v>
      </c>
      <c r="E224" s="180" t="s">
        <v>42</v>
      </c>
      <c r="F224" s="181">
        <f t="shared" si="3"/>
        <v>2091000</v>
      </c>
    </row>
    <row r="225" spans="1:6" ht="54.75">
      <c r="A225" s="177" t="s">
        <v>350</v>
      </c>
      <c r="B225" s="178" t="s">
        <v>31</v>
      </c>
      <c r="C225" s="179" t="s">
        <v>1825</v>
      </c>
      <c r="D225" s="180" t="s">
        <v>42</v>
      </c>
      <c r="E225" s="180">
        <v>8170988.15</v>
      </c>
      <c r="F225" s="181" t="str">
        <f t="shared" si="3"/>
        <v>-</v>
      </c>
    </row>
    <row r="226" spans="1:6" ht="69">
      <c r="A226" s="177" t="s">
        <v>351</v>
      </c>
      <c r="B226" s="178" t="s">
        <v>31</v>
      </c>
      <c r="C226" s="179" t="s">
        <v>1826</v>
      </c>
      <c r="D226" s="180">
        <v>40671300</v>
      </c>
      <c r="E226" s="180">
        <v>8170988.15</v>
      </c>
      <c r="F226" s="181">
        <f t="shared" si="3"/>
        <v>32500311.85</v>
      </c>
    </row>
    <row r="227" spans="1:6" ht="69">
      <c r="A227" s="177" t="s">
        <v>351</v>
      </c>
      <c r="B227" s="178" t="s">
        <v>31</v>
      </c>
      <c r="C227" s="179" t="s">
        <v>352</v>
      </c>
      <c r="D227" s="180" t="s">
        <v>42</v>
      </c>
      <c r="E227" s="180">
        <v>8170988.15</v>
      </c>
      <c r="F227" s="181" t="str">
        <f>IF(OR(D227="-",IF(E227="-",0,E227)&gt;=IF(D227="-",0,D227)),"-",IF(D227="-",0,D227)-IF(E227="-",0,E227))</f>
        <v>-</v>
      </c>
    </row>
    <row r="228" spans="1:6" ht="54.75">
      <c r="A228" s="177" t="s">
        <v>353</v>
      </c>
      <c r="B228" s="178" t="s">
        <v>31</v>
      </c>
      <c r="C228" s="179" t="s">
        <v>1827</v>
      </c>
      <c r="D228" s="180" t="s">
        <v>42</v>
      </c>
      <c r="E228" s="180">
        <v>981876.03</v>
      </c>
      <c r="F228" s="181" t="str">
        <f t="shared" si="3"/>
        <v>-</v>
      </c>
    </row>
    <row r="229" spans="1:6" ht="69">
      <c r="A229" s="177" t="s">
        <v>354</v>
      </c>
      <c r="B229" s="178" t="s">
        <v>31</v>
      </c>
      <c r="C229" s="179" t="s">
        <v>1828</v>
      </c>
      <c r="D229" s="180">
        <v>2880800</v>
      </c>
      <c r="E229" s="180">
        <v>981876.03</v>
      </c>
      <c r="F229" s="181">
        <f t="shared" si="3"/>
        <v>1898923.97</v>
      </c>
    </row>
    <row r="230" spans="1:6" ht="69">
      <c r="A230" s="177" t="s">
        <v>354</v>
      </c>
      <c r="B230" s="178" t="s">
        <v>31</v>
      </c>
      <c r="C230" s="179" t="s">
        <v>355</v>
      </c>
      <c r="D230" s="180" t="s">
        <v>42</v>
      </c>
      <c r="E230" s="180">
        <v>981876.03</v>
      </c>
      <c r="F230" s="181" t="str">
        <f>IF(OR(D230="-",IF(E230="-",0,E230)&gt;=IF(D230="-",0,D230)),"-",IF(D230="-",0,D230)-IF(E230="-",0,E230))</f>
        <v>-</v>
      </c>
    </row>
    <row r="231" spans="1:6" ht="54.75">
      <c r="A231" s="177" t="s">
        <v>356</v>
      </c>
      <c r="B231" s="178" t="s">
        <v>31</v>
      </c>
      <c r="C231" s="179" t="s">
        <v>1829</v>
      </c>
      <c r="D231" s="180" t="s">
        <v>42</v>
      </c>
      <c r="E231" s="180">
        <v>252543.25</v>
      </c>
      <c r="F231" s="181" t="str">
        <f t="shared" si="3"/>
        <v>-</v>
      </c>
    </row>
    <row r="232" spans="1:6" ht="54.75">
      <c r="A232" s="177" t="s">
        <v>357</v>
      </c>
      <c r="B232" s="178" t="s">
        <v>31</v>
      </c>
      <c r="C232" s="179" t="s">
        <v>358</v>
      </c>
      <c r="D232" s="180" t="s">
        <v>42</v>
      </c>
      <c r="E232" s="180">
        <v>252543.25</v>
      </c>
      <c r="F232" s="181" t="str">
        <f t="shared" si="3"/>
        <v>-</v>
      </c>
    </row>
    <row r="233" spans="1:6" ht="27">
      <c r="A233" s="177" t="s">
        <v>359</v>
      </c>
      <c r="B233" s="178" t="s">
        <v>31</v>
      </c>
      <c r="C233" s="179" t="s">
        <v>1830</v>
      </c>
      <c r="D233" s="180" t="s">
        <v>42</v>
      </c>
      <c r="E233" s="180">
        <v>8319600</v>
      </c>
      <c r="F233" s="181" t="str">
        <f t="shared" si="3"/>
        <v>-</v>
      </c>
    </row>
    <row r="234" spans="1:6" ht="27">
      <c r="A234" s="177" t="s">
        <v>360</v>
      </c>
      <c r="B234" s="178" t="s">
        <v>31</v>
      </c>
      <c r="C234" s="179" t="s">
        <v>1831</v>
      </c>
      <c r="D234" s="180">
        <v>8319600</v>
      </c>
      <c r="E234" s="180">
        <v>8319600</v>
      </c>
      <c r="F234" s="181" t="str">
        <f t="shared" si="3"/>
        <v>-</v>
      </c>
    </row>
    <row r="235" spans="1:6" ht="27">
      <c r="A235" s="177" t="s">
        <v>360</v>
      </c>
      <c r="B235" s="178" t="s">
        <v>31</v>
      </c>
      <c r="C235" s="179" t="s">
        <v>361</v>
      </c>
      <c r="D235" s="180" t="s">
        <v>42</v>
      </c>
      <c r="E235" s="180">
        <v>8319600</v>
      </c>
      <c r="F235" s="181" t="str">
        <f>IF(OR(D235="-",IF(E235="-",0,E235)&gt;=IF(D235="-",0,D235)),"-",IF(D235="-",0,D235)-IF(E235="-",0,E235))</f>
        <v>-</v>
      </c>
    </row>
    <row r="236" spans="1:6" ht="41.25">
      <c r="A236" s="177" t="s">
        <v>362</v>
      </c>
      <c r="B236" s="178" t="s">
        <v>31</v>
      </c>
      <c r="C236" s="179" t="s">
        <v>1832</v>
      </c>
      <c r="D236" s="180" t="s">
        <v>42</v>
      </c>
      <c r="E236" s="180">
        <v>326038.41</v>
      </c>
      <c r="F236" s="181" t="str">
        <f t="shared" si="3"/>
        <v>-</v>
      </c>
    </row>
    <row r="237" spans="1:6" ht="41.25">
      <c r="A237" s="177" t="s">
        <v>363</v>
      </c>
      <c r="B237" s="178" t="s">
        <v>31</v>
      </c>
      <c r="C237" s="179" t="s">
        <v>1833</v>
      </c>
      <c r="D237" s="180">
        <v>1375700</v>
      </c>
      <c r="E237" s="180">
        <v>326038.41</v>
      </c>
      <c r="F237" s="181">
        <f t="shared" si="3"/>
        <v>1049661.59</v>
      </c>
    </row>
    <row r="238" spans="1:6" ht="41.25">
      <c r="A238" s="177" t="s">
        <v>363</v>
      </c>
      <c r="B238" s="178" t="s">
        <v>31</v>
      </c>
      <c r="C238" s="179" t="s">
        <v>364</v>
      </c>
      <c r="D238" s="180" t="s">
        <v>42</v>
      </c>
      <c r="E238" s="180">
        <v>326038.41</v>
      </c>
      <c r="F238" s="181" t="str">
        <f>IF(OR(D238="-",IF(E238="-",0,E238)&gt;=IF(D238="-",0,D238)),"-",IF(D238="-",0,D238)-IF(E238="-",0,E238))</f>
        <v>-</v>
      </c>
    </row>
    <row r="239" spans="1:6" ht="41.25">
      <c r="A239" s="177" t="s">
        <v>365</v>
      </c>
      <c r="B239" s="178" t="s">
        <v>31</v>
      </c>
      <c r="C239" s="179" t="s">
        <v>366</v>
      </c>
      <c r="D239" s="180">
        <v>31718700</v>
      </c>
      <c r="E239" s="180" t="s">
        <v>42</v>
      </c>
      <c r="F239" s="181">
        <f t="shared" si="3"/>
        <v>31718700</v>
      </c>
    </row>
    <row r="240" spans="1:6" ht="27">
      <c r="A240" s="177" t="s">
        <v>367</v>
      </c>
      <c r="B240" s="178" t="s">
        <v>31</v>
      </c>
      <c r="C240" s="179" t="s">
        <v>1834</v>
      </c>
      <c r="D240" s="180" t="s">
        <v>42</v>
      </c>
      <c r="E240" s="180">
        <v>416037.3</v>
      </c>
      <c r="F240" s="181" t="str">
        <f t="shared" si="3"/>
        <v>-</v>
      </c>
    </row>
    <row r="241" spans="1:6" ht="41.25">
      <c r="A241" s="177" t="s">
        <v>368</v>
      </c>
      <c r="B241" s="178" t="s">
        <v>31</v>
      </c>
      <c r="C241" s="179" t="s">
        <v>1835</v>
      </c>
      <c r="D241" s="180">
        <v>32191300</v>
      </c>
      <c r="E241" s="180">
        <v>416037.3</v>
      </c>
      <c r="F241" s="181">
        <f aca="true" t="shared" si="4" ref="F241:F301">IF(OR(D241="-",IF(E241="-",0,E241)&gt;=IF(D241="-",0,D241)),"-",IF(D241="-",0,D241)-IF(E241="-",0,E241))</f>
        <v>31775262.7</v>
      </c>
    </row>
    <row r="242" spans="1:6" ht="41.25">
      <c r="A242" s="177" t="s">
        <v>368</v>
      </c>
      <c r="B242" s="178" t="s">
        <v>31</v>
      </c>
      <c r="C242" s="179" t="s">
        <v>369</v>
      </c>
      <c r="D242" s="180" t="s">
        <v>42</v>
      </c>
      <c r="E242" s="180">
        <v>416037.3</v>
      </c>
      <c r="F242" s="181" t="str">
        <f>IF(OR(D242="-",IF(E242="-",0,E242)&gt;=IF(D242="-",0,D242)),"-",IF(D242="-",0,D242)-IF(E242="-",0,E242))</f>
        <v>-</v>
      </c>
    </row>
    <row r="243" spans="1:6" ht="41.25">
      <c r="A243" s="177" t="s">
        <v>370</v>
      </c>
      <c r="B243" s="178" t="s">
        <v>31</v>
      </c>
      <c r="C243" s="179" t="s">
        <v>1836</v>
      </c>
      <c r="D243" s="180">
        <v>14464500</v>
      </c>
      <c r="E243" s="180" t="s">
        <v>42</v>
      </c>
      <c r="F243" s="181">
        <f t="shared" si="4"/>
        <v>14464500</v>
      </c>
    </row>
    <row r="244" spans="1:6" ht="13.5">
      <c r="A244" s="177" t="s">
        <v>371</v>
      </c>
      <c r="B244" s="178" t="s">
        <v>31</v>
      </c>
      <c r="C244" s="179" t="s">
        <v>372</v>
      </c>
      <c r="D244" s="180" t="s">
        <v>42</v>
      </c>
      <c r="E244" s="180">
        <v>9610488.8</v>
      </c>
      <c r="F244" s="181" t="str">
        <f t="shared" si="4"/>
        <v>-</v>
      </c>
    </row>
    <row r="245" spans="1:6" ht="13.5">
      <c r="A245" s="177" t="s">
        <v>373</v>
      </c>
      <c r="B245" s="178" t="s">
        <v>31</v>
      </c>
      <c r="C245" s="179" t="s">
        <v>374</v>
      </c>
      <c r="D245" s="180">
        <v>87215600</v>
      </c>
      <c r="E245" s="180">
        <v>9610488.8</v>
      </c>
      <c r="F245" s="181">
        <f t="shared" si="4"/>
        <v>77605111.2</v>
      </c>
    </row>
    <row r="246" spans="1:6" ht="13.5">
      <c r="A246" s="177" t="s">
        <v>373</v>
      </c>
      <c r="B246" s="178" t="s">
        <v>31</v>
      </c>
      <c r="C246" s="179" t="s">
        <v>375</v>
      </c>
      <c r="D246" s="180" t="s">
        <v>42</v>
      </c>
      <c r="E246" s="180">
        <v>3437208.8</v>
      </c>
      <c r="F246" s="181" t="str">
        <f t="shared" si="4"/>
        <v>-</v>
      </c>
    </row>
    <row r="247" spans="1:6" ht="13.5">
      <c r="A247" s="177" t="s">
        <v>373</v>
      </c>
      <c r="B247" s="178" t="s">
        <v>31</v>
      </c>
      <c r="C247" s="179" t="s">
        <v>376</v>
      </c>
      <c r="D247" s="180" t="s">
        <v>42</v>
      </c>
      <c r="E247" s="180">
        <v>78280</v>
      </c>
      <c r="F247" s="181" t="str">
        <f t="shared" si="4"/>
        <v>-</v>
      </c>
    </row>
    <row r="248" spans="1:6" ht="13.5">
      <c r="A248" s="177" t="s">
        <v>373</v>
      </c>
      <c r="B248" s="178" t="s">
        <v>31</v>
      </c>
      <c r="C248" s="179" t="s">
        <v>377</v>
      </c>
      <c r="D248" s="180" t="s">
        <v>42</v>
      </c>
      <c r="E248" s="180">
        <v>6095000</v>
      </c>
      <c r="F248" s="181" t="str">
        <f t="shared" si="4"/>
        <v>-</v>
      </c>
    </row>
    <row r="249" spans="1:6" ht="27">
      <c r="A249" s="177" t="s">
        <v>378</v>
      </c>
      <c r="B249" s="178" t="s">
        <v>31</v>
      </c>
      <c r="C249" s="179" t="s">
        <v>379</v>
      </c>
      <c r="D249" s="180">
        <v>1749846500</v>
      </c>
      <c r="E249" s="180">
        <v>566020873.69</v>
      </c>
      <c r="F249" s="181">
        <f t="shared" si="4"/>
        <v>1183825626.31</v>
      </c>
    </row>
    <row r="250" spans="1:6" ht="54.75">
      <c r="A250" s="177" t="s">
        <v>380</v>
      </c>
      <c r="B250" s="178" t="s">
        <v>31</v>
      </c>
      <c r="C250" s="179" t="s">
        <v>1837</v>
      </c>
      <c r="D250" s="180" t="s">
        <v>42</v>
      </c>
      <c r="E250" s="180">
        <v>1099760.59</v>
      </c>
      <c r="F250" s="181" t="str">
        <f t="shared" si="4"/>
        <v>-</v>
      </c>
    </row>
    <row r="251" spans="1:6" ht="54.75">
      <c r="A251" s="177" t="s">
        <v>381</v>
      </c>
      <c r="B251" s="178" t="s">
        <v>31</v>
      </c>
      <c r="C251" s="179" t="s">
        <v>1838</v>
      </c>
      <c r="D251" s="180">
        <v>3662500</v>
      </c>
      <c r="E251" s="180">
        <v>1099760.59</v>
      </c>
      <c r="F251" s="181">
        <f t="shared" si="4"/>
        <v>2562739.41</v>
      </c>
    </row>
    <row r="252" spans="1:6" ht="54.75">
      <c r="A252" s="177" t="s">
        <v>381</v>
      </c>
      <c r="B252" s="178" t="s">
        <v>31</v>
      </c>
      <c r="C252" s="179" t="s">
        <v>382</v>
      </c>
      <c r="D252" s="180" t="s">
        <v>42</v>
      </c>
      <c r="E252" s="180">
        <v>1099760.59</v>
      </c>
      <c r="F252" s="181" t="str">
        <f>IF(OR(D252="-",IF(E252="-",0,E252)&gt;=IF(D252="-",0,D252)),"-",IF(D252="-",0,D252)-IF(E252="-",0,E252))</f>
        <v>-</v>
      </c>
    </row>
    <row r="253" spans="1:6" ht="41.25">
      <c r="A253" s="177" t="s">
        <v>383</v>
      </c>
      <c r="B253" s="178" t="s">
        <v>31</v>
      </c>
      <c r="C253" s="179" t="s">
        <v>1839</v>
      </c>
      <c r="D253" s="180" t="s">
        <v>42</v>
      </c>
      <c r="E253" s="180">
        <v>5175708.73</v>
      </c>
      <c r="F253" s="181" t="str">
        <f t="shared" si="4"/>
        <v>-</v>
      </c>
    </row>
    <row r="254" spans="1:6" ht="41.25">
      <c r="A254" s="177" t="s">
        <v>384</v>
      </c>
      <c r="B254" s="178" t="s">
        <v>31</v>
      </c>
      <c r="C254" s="179" t="s">
        <v>1840</v>
      </c>
      <c r="D254" s="180">
        <v>20520500</v>
      </c>
      <c r="E254" s="180">
        <v>5175708.73</v>
      </c>
      <c r="F254" s="181">
        <f t="shared" si="4"/>
        <v>15344791.27</v>
      </c>
    </row>
    <row r="255" spans="1:6" ht="41.25">
      <c r="A255" s="177" t="s">
        <v>384</v>
      </c>
      <c r="B255" s="178" t="s">
        <v>31</v>
      </c>
      <c r="C255" s="179" t="s">
        <v>385</v>
      </c>
      <c r="D255" s="180" t="s">
        <v>42</v>
      </c>
      <c r="E255" s="180">
        <v>5175708.73</v>
      </c>
      <c r="F255" s="181" t="str">
        <f>IF(OR(D255="-",IF(E255="-",0,E255)&gt;=IF(D255="-",0,D255)),"-",IF(D255="-",0,D255)-IF(E255="-",0,E255))</f>
        <v>-</v>
      </c>
    </row>
    <row r="256" spans="1:6" ht="41.25">
      <c r="A256" s="177" t="s">
        <v>386</v>
      </c>
      <c r="B256" s="178" t="s">
        <v>31</v>
      </c>
      <c r="C256" s="179" t="s">
        <v>387</v>
      </c>
      <c r="D256" s="180" t="s">
        <v>42</v>
      </c>
      <c r="E256" s="180">
        <v>498420455.93</v>
      </c>
      <c r="F256" s="181" t="str">
        <f t="shared" si="4"/>
        <v>-</v>
      </c>
    </row>
    <row r="257" spans="1:6" ht="41.25">
      <c r="A257" s="177" t="s">
        <v>388</v>
      </c>
      <c r="B257" s="178" t="s">
        <v>31</v>
      </c>
      <c r="C257" s="179" t="s">
        <v>389</v>
      </c>
      <c r="D257" s="180">
        <v>1548771200</v>
      </c>
      <c r="E257" s="180">
        <v>498420455.93</v>
      </c>
      <c r="F257" s="181">
        <f t="shared" si="4"/>
        <v>1050350744.0699999</v>
      </c>
    </row>
    <row r="258" spans="1:6" ht="41.25">
      <c r="A258" s="177" t="s">
        <v>388</v>
      </c>
      <c r="B258" s="178" t="s">
        <v>31</v>
      </c>
      <c r="C258" s="179" t="s">
        <v>390</v>
      </c>
      <c r="D258" s="180" t="s">
        <v>42</v>
      </c>
      <c r="E258" s="180">
        <v>356121185</v>
      </c>
      <c r="F258" s="181" t="str">
        <f t="shared" si="4"/>
        <v>-</v>
      </c>
    </row>
    <row r="259" spans="1:6" ht="41.25">
      <c r="A259" s="177" t="s">
        <v>388</v>
      </c>
      <c r="B259" s="178" t="s">
        <v>31</v>
      </c>
      <c r="C259" s="179" t="s">
        <v>391</v>
      </c>
      <c r="D259" s="180" t="s">
        <v>42</v>
      </c>
      <c r="E259" s="180">
        <v>141454491.07</v>
      </c>
      <c r="F259" s="181" t="str">
        <f t="shared" si="4"/>
        <v>-</v>
      </c>
    </row>
    <row r="260" spans="1:6" ht="41.25">
      <c r="A260" s="177" t="s">
        <v>388</v>
      </c>
      <c r="B260" s="178" t="s">
        <v>31</v>
      </c>
      <c r="C260" s="179" t="s">
        <v>392</v>
      </c>
      <c r="D260" s="180" t="s">
        <v>42</v>
      </c>
      <c r="E260" s="180">
        <v>680289.86</v>
      </c>
      <c r="F260" s="181" t="str">
        <f t="shared" si="4"/>
        <v>-</v>
      </c>
    </row>
    <row r="261" spans="1:6" ht="41.25">
      <c r="A261" s="177" t="s">
        <v>388</v>
      </c>
      <c r="B261" s="178" t="s">
        <v>31</v>
      </c>
      <c r="C261" s="179" t="s">
        <v>393</v>
      </c>
      <c r="D261" s="180" t="s">
        <v>42</v>
      </c>
      <c r="E261" s="180">
        <v>164490</v>
      </c>
      <c r="F261" s="181" t="str">
        <f t="shared" si="4"/>
        <v>-</v>
      </c>
    </row>
    <row r="262" spans="1:6" ht="41.25">
      <c r="A262" s="177" t="s">
        <v>394</v>
      </c>
      <c r="B262" s="178" t="s">
        <v>31</v>
      </c>
      <c r="C262" s="179" t="s">
        <v>1841</v>
      </c>
      <c r="D262" s="180" t="s">
        <v>42</v>
      </c>
      <c r="E262" s="180">
        <v>9579078.34</v>
      </c>
      <c r="F262" s="181" t="str">
        <f t="shared" si="4"/>
        <v>-</v>
      </c>
    </row>
    <row r="263" spans="1:6" ht="54.75">
      <c r="A263" s="177" t="s">
        <v>395</v>
      </c>
      <c r="B263" s="178" t="s">
        <v>31</v>
      </c>
      <c r="C263" s="179" t="s">
        <v>1842</v>
      </c>
      <c r="D263" s="180">
        <v>27298400</v>
      </c>
      <c r="E263" s="180">
        <v>9579078.34</v>
      </c>
      <c r="F263" s="181">
        <f t="shared" si="4"/>
        <v>17719321.66</v>
      </c>
    </row>
    <row r="264" spans="1:6" ht="54.75">
      <c r="A264" s="177" t="s">
        <v>395</v>
      </c>
      <c r="B264" s="178" t="s">
        <v>31</v>
      </c>
      <c r="C264" s="179" t="s">
        <v>396</v>
      </c>
      <c r="D264" s="180" t="s">
        <v>42</v>
      </c>
      <c r="E264" s="180">
        <v>9579078.34</v>
      </c>
      <c r="F264" s="181" t="str">
        <f>IF(OR(D264="-",IF(E264="-",0,E264)&gt;=IF(D264="-",0,D264)),"-",IF(D264="-",0,D264)-IF(E264="-",0,E264))</f>
        <v>-</v>
      </c>
    </row>
    <row r="265" spans="1:6" ht="69">
      <c r="A265" s="177" t="s">
        <v>397</v>
      </c>
      <c r="B265" s="178" t="s">
        <v>31</v>
      </c>
      <c r="C265" s="179" t="s">
        <v>1843</v>
      </c>
      <c r="D265" s="180" t="s">
        <v>42</v>
      </c>
      <c r="E265" s="180">
        <v>6800000</v>
      </c>
      <c r="F265" s="181" t="str">
        <f t="shared" si="4"/>
        <v>-</v>
      </c>
    </row>
    <row r="266" spans="1:6" ht="82.5">
      <c r="A266" s="177" t="s">
        <v>398</v>
      </c>
      <c r="B266" s="178" t="s">
        <v>31</v>
      </c>
      <c r="C266" s="179" t="s">
        <v>1844</v>
      </c>
      <c r="D266" s="180">
        <v>23562600</v>
      </c>
      <c r="E266" s="180">
        <v>6800000</v>
      </c>
      <c r="F266" s="181">
        <f t="shared" si="4"/>
        <v>16762600</v>
      </c>
    </row>
    <row r="267" spans="1:6" ht="82.5">
      <c r="A267" s="177" t="s">
        <v>398</v>
      </c>
      <c r="B267" s="178" t="s">
        <v>31</v>
      </c>
      <c r="C267" s="179" t="s">
        <v>399</v>
      </c>
      <c r="D267" s="180" t="s">
        <v>42</v>
      </c>
      <c r="E267" s="180">
        <v>6800000</v>
      </c>
      <c r="F267" s="181" t="str">
        <f>IF(OR(D267="-",IF(E267="-",0,E267)&gt;=IF(D267="-",0,D267)),"-",IF(D267="-",0,D267)-IF(E267="-",0,E267))</f>
        <v>-</v>
      </c>
    </row>
    <row r="268" spans="1:6" ht="69">
      <c r="A268" s="177" t="s">
        <v>400</v>
      </c>
      <c r="B268" s="178" t="s">
        <v>31</v>
      </c>
      <c r="C268" s="179" t="s">
        <v>1845</v>
      </c>
      <c r="D268" s="180" t="s">
        <v>42</v>
      </c>
      <c r="E268" s="180">
        <v>1086593.97</v>
      </c>
      <c r="F268" s="181" t="str">
        <f t="shared" si="4"/>
        <v>-</v>
      </c>
    </row>
    <row r="269" spans="1:6" ht="69">
      <c r="A269" s="177" t="s">
        <v>401</v>
      </c>
      <c r="B269" s="178" t="s">
        <v>31</v>
      </c>
      <c r="C269" s="179" t="s">
        <v>1846</v>
      </c>
      <c r="D269" s="180">
        <v>28374100</v>
      </c>
      <c r="E269" s="180">
        <v>1086593.97</v>
      </c>
      <c r="F269" s="181">
        <f t="shared" si="4"/>
        <v>27287506.03</v>
      </c>
    </row>
    <row r="270" spans="1:6" ht="69">
      <c r="A270" s="177" t="s">
        <v>401</v>
      </c>
      <c r="B270" s="178" t="s">
        <v>31</v>
      </c>
      <c r="C270" s="179" t="s">
        <v>402</v>
      </c>
      <c r="D270" s="180" t="s">
        <v>42</v>
      </c>
      <c r="E270" s="180">
        <v>1086593.97</v>
      </c>
      <c r="F270" s="181" t="str">
        <f>IF(OR(D270="-",IF(E270="-",0,E270)&gt;=IF(D270="-",0,D270)),"-",IF(D270="-",0,D270)-IF(E270="-",0,E270))</f>
        <v>-</v>
      </c>
    </row>
    <row r="271" spans="1:6" ht="54.75">
      <c r="A271" s="177" t="s">
        <v>403</v>
      </c>
      <c r="B271" s="178" t="s">
        <v>31</v>
      </c>
      <c r="C271" s="179" t="s">
        <v>1847</v>
      </c>
      <c r="D271" s="180" t="s">
        <v>42</v>
      </c>
      <c r="E271" s="180">
        <v>25900</v>
      </c>
      <c r="F271" s="181" t="str">
        <f t="shared" si="4"/>
        <v>-</v>
      </c>
    </row>
    <row r="272" spans="1:6" ht="69">
      <c r="A272" s="177" t="s">
        <v>404</v>
      </c>
      <c r="B272" s="178" t="s">
        <v>31</v>
      </c>
      <c r="C272" s="179" t="s">
        <v>1848</v>
      </c>
      <c r="D272" s="180">
        <v>25900</v>
      </c>
      <c r="E272" s="180">
        <v>25900</v>
      </c>
      <c r="F272" s="181" t="str">
        <f t="shared" si="4"/>
        <v>-</v>
      </c>
    </row>
    <row r="273" spans="1:6" ht="69">
      <c r="A273" s="177" t="s">
        <v>404</v>
      </c>
      <c r="B273" s="178" t="s">
        <v>31</v>
      </c>
      <c r="C273" s="179" t="s">
        <v>405</v>
      </c>
      <c r="D273" s="180" t="s">
        <v>42</v>
      </c>
      <c r="E273" s="180">
        <v>25900</v>
      </c>
      <c r="F273" s="181" t="str">
        <f>IF(OR(D273="-",IF(E273="-",0,E273)&gt;=IF(D273="-",0,D273)),"-",IF(D273="-",0,D273)-IF(E273="-",0,E273))</f>
        <v>-</v>
      </c>
    </row>
    <row r="274" spans="1:6" ht="69">
      <c r="A274" s="177" t="s">
        <v>406</v>
      </c>
      <c r="B274" s="178" t="s">
        <v>31</v>
      </c>
      <c r="C274" s="179" t="s">
        <v>1849</v>
      </c>
      <c r="D274" s="180" t="s">
        <v>42</v>
      </c>
      <c r="E274" s="180">
        <v>12083463.42</v>
      </c>
      <c r="F274" s="181" t="str">
        <f t="shared" si="4"/>
        <v>-</v>
      </c>
    </row>
    <row r="275" spans="1:6" ht="69">
      <c r="A275" s="177" t="s">
        <v>407</v>
      </c>
      <c r="B275" s="178" t="s">
        <v>31</v>
      </c>
      <c r="C275" s="179" t="s">
        <v>1850</v>
      </c>
      <c r="D275" s="180">
        <v>12424700</v>
      </c>
      <c r="E275" s="180">
        <v>12083463.42</v>
      </c>
      <c r="F275" s="181">
        <f t="shared" si="4"/>
        <v>341236.5800000001</v>
      </c>
    </row>
    <row r="276" spans="1:6" ht="69">
      <c r="A276" s="177" t="s">
        <v>407</v>
      </c>
      <c r="B276" s="178" t="s">
        <v>31</v>
      </c>
      <c r="C276" s="179" t="s">
        <v>408</v>
      </c>
      <c r="D276" s="180" t="s">
        <v>42</v>
      </c>
      <c r="E276" s="180">
        <v>12083463.42</v>
      </c>
      <c r="F276" s="181" t="str">
        <f>IF(OR(D276="-",IF(E276="-",0,E276)&gt;=IF(D276="-",0,D276)),"-",IF(D276="-",0,D276)-IF(E276="-",0,E276))</f>
        <v>-</v>
      </c>
    </row>
    <row r="277" spans="1:6" ht="27">
      <c r="A277" s="177" t="s">
        <v>409</v>
      </c>
      <c r="B277" s="178" t="s">
        <v>31</v>
      </c>
      <c r="C277" s="179" t="s">
        <v>1851</v>
      </c>
      <c r="D277" s="180" t="s">
        <v>42</v>
      </c>
      <c r="E277" s="180">
        <v>30660677.19</v>
      </c>
      <c r="F277" s="181" t="str">
        <f t="shared" si="4"/>
        <v>-</v>
      </c>
    </row>
    <row r="278" spans="1:6" ht="41.25">
      <c r="A278" s="177" t="s">
        <v>410</v>
      </c>
      <c r="B278" s="178" t="s">
        <v>31</v>
      </c>
      <c r="C278" s="179" t="s">
        <v>1852</v>
      </c>
      <c r="D278" s="180">
        <v>81770700</v>
      </c>
      <c r="E278" s="180">
        <v>30660677.19</v>
      </c>
      <c r="F278" s="181">
        <f t="shared" si="4"/>
        <v>51110022.81</v>
      </c>
    </row>
    <row r="279" spans="1:6" ht="41.25">
      <c r="A279" s="177" t="s">
        <v>410</v>
      </c>
      <c r="B279" s="178" t="s">
        <v>31</v>
      </c>
      <c r="C279" s="179" t="s">
        <v>411</v>
      </c>
      <c r="D279" s="180" t="s">
        <v>42</v>
      </c>
      <c r="E279" s="180">
        <v>30660677.19</v>
      </c>
      <c r="F279" s="181" t="str">
        <f>IF(OR(D279="-",IF(E279="-",0,E279)&gt;=IF(D279="-",0,D279)),"-",IF(D279="-",0,D279)-IF(E279="-",0,E279))</f>
        <v>-</v>
      </c>
    </row>
    <row r="280" spans="1:6" ht="27">
      <c r="A280" s="177" t="s">
        <v>412</v>
      </c>
      <c r="B280" s="178" t="s">
        <v>31</v>
      </c>
      <c r="C280" s="179" t="s">
        <v>1853</v>
      </c>
      <c r="D280" s="180" t="s">
        <v>42</v>
      </c>
      <c r="E280" s="180">
        <v>1089235.52</v>
      </c>
      <c r="F280" s="181" t="str">
        <f t="shared" si="4"/>
        <v>-</v>
      </c>
    </row>
    <row r="281" spans="1:6" ht="41.25">
      <c r="A281" s="177" t="s">
        <v>413</v>
      </c>
      <c r="B281" s="178" t="s">
        <v>31</v>
      </c>
      <c r="C281" s="179" t="s">
        <v>1854</v>
      </c>
      <c r="D281" s="180">
        <v>3274600</v>
      </c>
      <c r="E281" s="180">
        <v>1089235.52</v>
      </c>
      <c r="F281" s="181">
        <f t="shared" si="4"/>
        <v>2185364.48</v>
      </c>
    </row>
    <row r="282" spans="1:6" ht="41.25">
      <c r="A282" s="177" t="s">
        <v>413</v>
      </c>
      <c r="B282" s="178" t="s">
        <v>31</v>
      </c>
      <c r="C282" s="179" t="s">
        <v>414</v>
      </c>
      <c r="D282" s="180" t="s">
        <v>42</v>
      </c>
      <c r="E282" s="180">
        <v>1089235.52</v>
      </c>
      <c r="F282" s="181" t="str">
        <f>IF(OR(D282="-",IF(E282="-",0,E282)&gt;=IF(D282="-",0,D282)),"-",IF(D282="-",0,D282)-IF(E282="-",0,E282))</f>
        <v>-</v>
      </c>
    </row>
    <row r="283" spans="1:6" ht="13.5">
      <c r="A283" s="177" t="s">
        <v>415</v>
      </c>
      <c r="B283" s="178" t="s">
        <v>31</v>
      </c>
      <c r="C283" s="179" t="s">
        <v>1855</v>
      </c>
      <c r="D283" s="180">
        <v>161300</v>
      </c>
      <c r="E283" s="180" t="s">
        <v>42</v>
      </c>
      <c r="F283" s="181">
        <f t="shared" si="4"/>
        <v>161300</v>
      </c>
    </row>
    <row r="284" spans="1:6" ht="13.5">
      <c r="A284" s="177" t="s">
        <v>416</v>
      </c>
      <c r="B284" s="178" t="s">
        <v>31</v>
      </c>
      <c r="C284" s="179" t="s">
        <v>417</v>
      </c>
      <c r="D284" s="180">
        <v>48210700</v>
      </c>
      <c r="E284" s="180">
        <v>14559904.44</v>
      </c>
      <c r="F284" s="181">
        <f t="shared" si="4"/>
        <v>33650795.56</v>
      </c>
    </row>
    <row r="285" spans="1:6" ht="69">
      <c r="A285" s="177" t="s">
        <v>418</v>
      </c>
      <c r="B285" s="178" t="s">
        <v>31</v>
      </c>
      <c r="C285" s="179" t="s">
        <v>1856</v>
      </c>
      <c r="D285" s="180" t="s">
        <v>42</v>
      </c>
      <c r="E285" s="180">
        <v>13232788</v>
      </c>
      <c r="F285" s="181" t="str">
        <f t="shared" si="4"/>
        <v>-</v>
      </c>
    </row>
    <row r="286" spans="1:6" ht="69">
      <c r="A286" s="177" t="s">
        <v>419</v>
      </c>
      <c r="B286" s="178" t="s">
        <v>31</v>
      </c>
      <c r="C286" s="179" t="s">
        <v>1857</v>
      </c>
      <c r="D286" s="180">
        <v>41536400</v>
      </c>
      <c r="E286" s="180">
        <v>13232788</v>
      </c>
      <c r="F286" s="181">
        <f t="shared" si="4"/>
        <v>28303612</v>
      </c>
    </row>
    <row r="287" spans="1:6" ht="69">
      <c r="A287" s="177" t="s">
        <v>419</v>
      </c>
      <c r="B287" s="178" t="s">
        <v>31</v>
      </c>
      <c r="C287" s="179" t="s">
        <v>420</v>
      </c>
      <c r="D287" s="180" t="s">
        <v>42</v>
      </c>
      <c r="E287" s="180">
        <v>13232788</v>
      </c>
      <c r="F287" s="181" t="str">
        <f>IF(OR(D287="-",IF(E287="-",0,E287)&gt;=IF(D287="-",0,D287)),"-",IF(D287="-",0,D287)-IF(E287="-",0,E287))</f>
        <v>-</v>
      </c>
    </row>
    <row r="288" spans="1:6" ht="27">
      <c r="A288" s="177" t="s">
        <v>421</v>
      </c>
      <c r="B288" s="178" t="s">
        <v>31</v>
      </c>
      <c r="C288" s="179" t="s">
        <v>422</v>
      </c>
      <c r="D288" s="180" t="s">
        <v>42</v>
      </c>
      <c r="E288" s="180">
        <v>1327116.44</v>
      </c>
      <c r="F288" s="181" t="str">
        <f t="shared" si="4"/>
        <v>-</v>
      </c>
    </row>
    <row r="289" spans="1:6" ht="27">
      <c r="A289" s="177" t="s">
        <v>423</v>
      </c>
      <c r="B289" s="178" t="s">
        <v>31</v>
      </c>
      <c r="C289" s="179" t="s">
        <v>424</v>
      </c>
      <c r="D289" s="180">
        <v>6674300</v>
      </c>
      <c r="E289" s="180">
        <v>1327116.44</v>
      </c>
      <c r="F289" s="181">
        <f t="shared" si="4"/>
        <v>5347183.5600000005</v>
      </c>
    </row>
    <row r="290" spans="1:6" ht="27">
      <c r="A290" s="177" t="s">
        <v>423</v>
      </c>
      <c r="B290" s="178" t="s">
        <v>31</v>
      </c>
      <c r="C290" s="179" t="s">
        <v>425</v>
      </c>
      <c r="D290" s="180" t="s">
        <v>42</v>
      </c>
      <c r="E290" s="180">
        <v>1327116.44</v>
      </c>
      <c r="F290" s="181" t="str">
        <f t="shared" si="4"/>
        <v>-</v>
      </c>
    </row>
    <row r="291" spans="1:6" ht="69">
      <c r="A291" s="177" t="s">
        <v>426</v>
      </c>
      <c r="B291" s="178" t="s">
        <v>31</v>
      </c>
      <c r="C291" s="179" t="s">
        <v>1858</v>
      </c>
      <c r="D291" s="180" t="s">
        <v>42</v>
      </c>
      <c r="E291" s="180">
        <v>2456264.43</v>
      </c>
      <c r="F291" s="181" t="str">
        <f t="shared" si="4"/>
        <v>-</v>
      </c>
    </row>
    <row r="292" spans="1:6" ht="96">
      <c r="A292" s="182" t="s">
        <v>427</v>
      </c>
      <c r="B292" s="178" t="s">
        <v>31</v>
      </c>
      <c r="C292" s="179" t="s">
        <v>1859</v>
      </c>
      <c r="D292" s="180" t="s">
        <v>42</v>
      </c>
      <c r="E292" s="180">
        <v>2456264.43</v>
      </c>
      <c r="F292" s="181" t="str">
        <f t="shared" si="4"/>
        <v>-</v>
      </c>
    </row>
    <row r="293" spans="1:6" ht="82.5">
      <c r="A293" s="182" t="s">
        <v>428</v>
      </c>
      <c r="B293" s="178" t="s">
        <v>31</v>
      </c>
      <c r="C293" s="179" t="s">
        <v>1860</v>
      </c>
      <c r="D293" s="180" t="s">
        <v>42</v>
      </c>
      <c r="E293" s="180">
        <v>2456264.43</v>
      </c>
      <c r="F293" s="181" t="str">
        <f t="shared" si="4"/>
        <v>-</v>
      </c>
    </row>
    <row r="294" spans="1:6" ht="27">
      <c r="A294" s="177" t="s">
        <v>429</v>
      </c>
      <c r="B294" s="178" t="s">
        <v>31</v>
      </c>
      <c r="C294" s="179" t="s">
        <v>1861</v>
      </c>
      <c r="D294" s="180" t="s">
        <v>42</v>
      </c>
      <c r="E294" s="180">
        <v>2456264.43</v>
      </c>
      <c r="F294" s="181" t="str">
        <f t="shared" si="4"/>
        <v>-</v>
      </c>
    </row>
    <row r="295" spans="1:6" ht="27">
      <c r="A295" s="177" t="s">
        <v>429</v>
      </c>
      <c r="B295" s="178" t="s">
        <v>31</v>
      </c>
      <c r="C295" s="179" t="s">
        <v>1765</v>
      </c>
      <c r="D295" s="180" t="s">
        <v>42</v>
      </c>
      <c r="E295" s="180">
        <v>2456264.43</v>
      </c>
      <c r="F295" s="181" t="str">
        <f>IF(OR(D295="-",IF(E295="-",0,E295)&gt;=IF(D295="-",0,D295)),"-",IF(D295="-",0,D295)-IF(E295="-",0,E295))</f>
        <v>-</v>
      </c>
    </row>
    <row r="296" spans="1:6" ht="54.75">
      <c r="A296" s="177" t="s">
        <v>430</v>
      </c>
      <c r="B296" s="178" t="s">
        <v>31</v>
      </c>
      <c r="C296" s="179" t="s">
        <v>431</v>
      </c>
      <c r="D296" s="180" t="s">
        <v>42</v>
      </c>
      <c r="E296" s="180">
        <v>-61625262.58</v>
      </c>
      <c r="F296" s="181" t="str">
        <f t="shared" si="4"/>
        <v>-</v>
      </c>
    </row>
    <row r="297" spans="1:6" ht="54.75">
      <c r="A297" s="177" t="s">
        <v>432</v>
      </c>
      <c r="B297" s="178" t="s">
        <v>31</v>
      </c>
      <c r="C297" s="179" t="s">
        <v>433</v>
      </c>
      <c r="D297" s="180" t="s">
        <v>42</v>
      </c>
      <c r="E297" s="180">
        <v>-61625262.58</v>
      </c>
      <c r="F297" s="181" t="str">
        <f t="shared" si="4"/>
        <v>-</v>
      </c>
    </row>
    <row r="298" spans="1:6" ht="69">
      <c r="A298" s="177" t="s">
        <v>434</v>
      </c>
      <c r="B298" s="178" t="s">
        <v>31</v>
      </c>
      <c r="C298" s="179" t="s">
        <v>435</v>
      </c>
      <c r="D298" s="180" t="s">
        <v>42</v>
      </c>
      <c r="E298" s="180">
        <v>-2881.65</v>
      </c>
      <c r="F298" s="181" t="str">
        <f t="shared" si="4"/>
        <v>-</v>
      </c>
    </row>
    <row r="299" spans="1:6" ht="41.25">
      <c r="A299" s="177" t="s">
        <v>436</v>
      </c>
      <c r="B299" s="178" t="s">
        <v>31</v>
      </c>
      <c r="C299" s="179" t="s">
        <v>437</v>
      </c>
      <c r="D299" s="180" t="s">
        <v>42</v>
      </c>
      <c r="E299" s="180">
        <v>-3545.91</v>
      </c>
      <c r="F299" s="181" t="str">
        <f t="shared" si="4"/>
        <v>-</v>
      </c>
    </row>
    <row r="300" spans="1:6" ht="54.75">
      <c r="A300" s="177" t="s">
        <v>438</v>
      </c>
      <c r="B300" s="178" t="s">
        <v>31</v>
      </c>
      <c r="C300" s="179" t="s">
        <v>439</v>
      </c>
      <c r="D300" s="180" t="s">
        <v>42</v>
      </c>
      <c r="E300" s="180">
        <v>-61589800.42</v>
      </c>
      <c r="F300" s="181" t="str">
        <f t="shared" si="4"/>
        <v>-</v>
      </c>
    </row>
    <row r="301" spans="1:6" ht="55.5" thickBot="1">
      <c r="A301" s="177" t="s">
        <v>438</v>
      </c>
      <c r="B301" s="178" t="s">
        <v>31</v>
      </c>
      <c r="C301" s="179" t="s">
        <v>440</v>
      </c>
      <c r="D301" s="180" t="s">
        <v>42</v>
      </c>
      <c r="E301" s="180">
        <v>-29034.6</v>
      </c>
      <c r="F301" s="181" t="str">
        <f t="shared" si="4"/>
        <v>-</v>
      </c>
    </row>
    <row r="302" spans="1:6" ht="12.75" customHeight="1">
      <c r="A302" s="183"/>
      <c r="B302" s="184"/>
      <c r="C302" s="184"/>
      <c r="D302" s="185"/>
      <c r="E302" s="185"/>
      <c r="F302" s="185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5905511811023623" top="0.5905511811023623" bottom="0.5905511811023623" header="0" footer="0"/>
  <pageSetup fitToHeight="0" fitToWidth="1" horizontalDpi="1200" verticalDpi="12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6"/>
  <sheetViews>
    <sheetView showGridLines="0" zoomScalePageLayoutView="0" workbookViewId="0" topLeftCell="A1">
      <selection activeCell="I17" sqref="I17"/>
    </sheetView>
  </sheetViews>
  <sheetFormatPr defaultColWidth="9.140625" defaultRowHeight="12.75" customHeight="1"/>
  <cols>
    <col min="1" max="1" width="51.28125" style="48" customWidth="1"/>
    <col min="2" max="2" width="7.7109375" style="48" customWidth="1"/>
    <col min="3" max="3" width="26.421875" style="48" customWidth="1"/>
    <col min="4" max="4" width="17.57421875" style="48" customWidth="1"/>
    <col min="5" max="5" width="17.421875" style="48" customWidth="1"/>
    <col min="6" max="6" width="17.57421875" style="48" customWidth="1"/>
    <col min="7" max="16384" width="8.8515625" style="48" customWidth="1"/>
  </cols>
  <sheetData>
    <row r="1" ht="13.5"/>
    <row r="2" spans="1:6" ht="15" customHeight="1">
      <c r="A2" s="114" t="s">
        <v>441</v>
      </c>
      <c r="B2" s="114"/>
      <c r="C2" s="114"/>
      <c r="D2" s="114"/>
      <c r="E2" s="47"/>
      <c r="F2" s="49" t="s">
        <v>442</v>
      </c>
    </row>
    <row r="3" spans="1:6" ht="13.5" customHeight="1">
      <c r="A3" s="50"/>
      <c r="B3" s="50"/>
      <c r="C3" s="51"/>
      <c r="D3" s="49"/>
      <c r="E3" s="49"/>
      <c r="F3" s="49"/>
    </row>
    <row r="4" spans="1:6" ht="9.75" customHeight="1">
      <c r="A4" s="125" t="s">
        <v>21</v>
      </c>
      <c r="B4" s="115" t="s">
        <v>22</v>
      </c>
      <c r="C4" s="123" t="s">
        <v>443</v>
      </c>
      <c r="D4" s="118" t="s">
        <v>24</v>
      </c>
      <c r="E4" s="128" t="s">
        <v>25</v>
      </c>
      <c r="F4" s="121" t="s">
        <v>26</v>
      </c>
    </row>
    <row r="5" spans="1:6" ht="5.25" customHeight="1">
      <c r="A5" s="126"/>
      <c r="B5" s="116"/>
      <c r="C5" s="124"/>
      <c r="D5" s="119"/>
      <c r="E5" s="129"/>
      <c r="F5" s="122"/>
    </row>
    <row r="6" spans="1:6" ht="9" customHeight="1">
      <c r="A6" s="126"/>
      <c r="B6" s="116"/>
      <c r="C6" s="124"/>
      <c r="D6" s="119"/>
      <c r="E6" s="129"/>
      <c r="F6" s="122"/>
    </row>
    <row r="7" spans="1:6" ht="6" customHeight="1">
      <c r="A7" s="126"/>
      <c r="B7" s="116"/>
      <c r="C7" s="124"/>
      <c r="D7" s="119"/>
      <c r="E7" s="129"/>
      <c r="F7" s="122"/>
    </row>
    <row r="8" spans="1:6" ht="6" customHeight="1">
      <c r="A8" s="126"/>
      <c r="B8" s="116"/>
      <c r="C8" s="124"/>
      <c r="D8" s="119"/>
      <c r="E8" s="129"/>
      <c r="F8" s="122"/>
    </row>
    <row r="9" spans="1:6" ht="10.5" customHeight="1">
      <c r="A9" s="126"/>
      <c r="B9" s="116"/>
      <c r="C9" s="124"/>
      <c r="D9" s="119"/>
      <c r="E9" s="129"/>
      <c r="F9" s="122"/>
    </row>
    <row r="10" spans="1:6" ht="3.75" customHeight="1" hidden="1">
      <c r="A10" s="126"/>
      <c r="B10" s="116"/>
      <c r="C10" s="52"/>
      <c r="D10" s="119"/>
      <c r="E10" s="53"/>
      <c r="F10" s="54"/>
    </row>
    <row r="11" spans="1:6" ht="12.75" customHeight="1" hidden="1">
      <c r="A11" s="127"/>
      <c r="B11" s="117"/>
      <c r="C11" s="55"/>
      <c r="D11" s="120"/>
      <c r="E11" s="56"/>
      <c r="F11" s="57"/>
    </row>
    <row r="12" spans="1:6" ht="13.5" customHeight="1">
      <c r="A12" s="58">
        <v>1</v>
      </c>
      <c r="B12" s="59">
        <v>2</v>
      </c>
      <c r="C12" s="60">
        <v>3</v>
      </c>
      <c r="D12" s="61" t="s">
        <v>27</v>
      </c>
      <c r="E12" s="62" t="s">
        <v>28</v>
      </c>
      <c r="F12" s="63" t="s">
        <v>29</v>
      </c>
    </row>
    <row r="13" spans="1:6" ht="13.5">
      <c r="A13" s="64" t="s">
        <v>444</v>
      </c>
      <c r="B13" s="65" t="s">
        <v>445</v>
      </c>
      <c r="C13" s="66" t="s">
        <v>446</v>
      </c>
      <c r="D13" s="67">
        <v>4138490807.29</v>
      </c>
      <c r="E13" s="68">
        <v>1172418778.04</v>
      </c>
      <c r="F13" s="69">
        <f>IF(OR(D13="-",IF(E13="-",0,E13)&gt;=IF(D13="-",0,D13)),"-",IF(D13="-",0,D13)-IF(E13="-",0,E13))</f>
        <v>2966072029.25</v>
      </c>
    </row>
    <row r="14" spans="1:6" ht="13.5">
      <c r="A14" s="70" t="s">
        <v>33</v>
      </c>
      <c r="B14" s="71"/>
      <c r="C14" s="72"/>
      <c r="D14" s="73"/>
      <c r="E14" s="74"/>
      <c r="F14" s="75"/>
    </row>
    <row r="15" spans="1:6" ht="27">
      <c r="A15" s="64" t="s">
        <v>15</v>
      </c>
      <c r="B15" s="65" t="s">
        <v>445</v>
      </c>
      <c r="C15" s="66" t="s">
        <v>447</v>
      </c>
      <c r="D15" s="67">
        <v>22951085</v>
      </c>
      <c r="E15" s="68">
        <v>4601128.46</v>
      </c>
      <c r="F15" s="69">
        <f aca="true" t="shared" si="0" ref="F15:F77">IF(OR(D15="-",IF(E15="-",0,E15)&gt;=IF(D15="-",0,D15)),"-",IF(D15="-",0,D15)-IF(E15="-",0,E15))</f>
        <v>18349956.54</v>
      </c>
    </row>
    <row r="16" spans="1:6" ht="13.5">
      <c r="A16" s="76" t="s">
        <v>448</v>
      </c>
      <c r="B16" s="77" t="s">
        <v>445</v>
      </c>
      <c r="C16" s="78" t="s">
        <v>449</v>
      </c>
      <c r="D16" s="79">
        <v>15348394</v>
      </c>
      <c r="E16" s="80">
        <v>4265124.35</v>
      </c>
      <c r="F16" s="81">
        <f t="shared" si="0"/>
        <v>11083269.65</v>
      </c>
    </row>
    <row r="17" spans="1:6" ht="41.25">
      <c r="A17" s="64" t="s">
        <v>450</v>
      </c>
      <c r="B17" s="65" t="s">
        <v>445</v>
      </c>
      <c r="C17" s="66" t="s">
        <v>451</v>
      </c>
      <c r="D17" s="67">
        <v>15146794</v>
      </c>
      <c r="E17" s="68">
        <v>4063524.35</v>
      </c>
      <c r="F17" s="69">
        <f t="shared" si="0"/>
        <v>11083269.65</v>
      </c>
    </row>
    <row r="18" spans="1:6" ht="27">
      <c r="A18" s="76" t="s">
        <v>452</v>
      </c>
      <c r="B18" s="77" t="s">
        <v>445</v>
      </c>
      <c r="C18" s="78" t="s">
        <v>453</v>
      </c>
      <c r="D18" s="79">
        <v>15146794</v>
      </c>
      <c r="E18" s="80">
        <v>4063524.35</v>
      </c>
      <c r="F18" s="81">
        <f t="shared" si="0"/>
        <v>11083269.65</v>
      </c>
    </row>
    <row r="19" spans="1:6" ht="13.5">
      <c r="A19" s="76" t="s">
        <v>454</v>
      </c>
      <c r="B19" s="77" t="s">
        <v>445</v>
      </c>
      <c r="C19" s="78" t="s">
        <v>455</v>
      </c>
      <c r="D19" s="79">
        <v>15146794</v>
      </c>
      <c r="E19" s="80">
        <v>4063524.35</v>
      </c>
      <c r="F19" s="81">
        <f t="shared" si="0"/>
        <v>11083269.65</v>
      </c>
    </row>
    <row r="20" spans="1:6" ht="27">
      <c r="A20" s="76" t="s">
        <v>456</v>
      </c>
      <c r="B20" s="77" t="s">
        <v>445</v>
      </c>
      <c r="C20" s="78" t="s">
        <v>457</v>
      </c>
      <c r="D20" s="79">
        <v>8269637</v>
      </c>
      <c r="E20" s="80">
        <v>2235952.67</v>
      </c>
      <c r="F20" s="81">
        <f t="shared" si="0"/>
        <v>6033684.33</v>
      </c>
    </row>
    <row r="21" spans="1:6" ht="41.25">
      <c r="A21" s="76" t="s">
        <v>458</v>
      </c>
      <c r="B21" s="77" t="s">
        <v>445</v>
      </c>
      <c r="C21" s="78" t="s">
        <v>459</v>
      </c>
      <c r="D21" s="79">
        <v>96000</v>
      </c>
      <c r="E21" s="80" t="s">
        <v>42</v>
      </c>
      <c r="F21" s="81">
        <f t="shared" si="0"/>
        <v>96000</v>
      </c>
    </row>
    <row r="22" spans="1:6" ht="41.25">
      <c r="A22" s="76" t="s">
        <v>460</v>
      </c>
      <c r="B22" s="77" t="s">
        <v>445</v>
      </c>
      <c r="C22" s="78" t="s">
        <v>461</v>
      </c>
      <c r="D22" s="79">
        <v>2497431</v>
      </c>
      <c r="E22" s="80">
        <v>670618.78</v>
      </c>
      <c r="F22" s="81">
        <f t="shared" si="0"/>
        <v>1826812.22</v>
      </c>
    </row>
    <row r="23" spans="1:6" ht="27">
      <c r="A23" s="76" t="s">
        <v>462</v>
      </c>
      <c r="B23" s="77" t="s">
        <v>445</v>
      </c>
      <c r="C23" s="78" t="s">
        <v>463</v>
      </c>
      <c r="D23" s="79">
        <v>3582286</v>
      </c>
      <c r="E23" s="80">
        <v>1100652.9</v>
      </c>
      <c r="F23" s="81">
        <f t="shared" si="0"/>
        <v>2481633.1</v>
      </c>
    </row>
    <row r="24" spans="1:6" ht="13.5">
      <c r="A24" s="76" t="s">
        <v>464</v>
      </c>
      <c r="B24" s="77" t="s">
        <v>445</v>
      </c>
      <c r="C24" s="78" t="s">
        <v>465</v>
      </c>
      <c r="D24" s="79">
        <v>701440</v>
      </c>
      <c r="E24" s="80">
        <v>56300</v>
      </c>
      <c r="F24" s="81">
        <f t="shared" si="0"/>
        <v>645140</v>
      </c>
    </row>
    <row r="25" spans="1:6" ht="13.5">
      <c r="A25" s="64" t="s">
        <v>466</v>
      </c>
      <c r="B25" s="65" t="s">
        <v>445</v>
      </c>
      <c r="C25" s="66" t="s">
        <v>467</v>
      </c>
      <c r="D25" s="67">
        <v>201600</v>
      </c>
      <c r="E25" s="68">
        <v>201600</v>
      </c>
      <c r="F25" s="69" t="str">
        <f t="shared" si="0"/>
        <v>-</v>
      </c>
    </row>
    <row r="26" spans="1:6" ht="13.5">
      <c r="A26" s="76" t="s">
        <v>468</v>
      </c>
      <c r="B26" s="77" t="s">
        <v>445</v>
      </c>
      <c r="C26" s="78" t="s">
        <v>469</v>
      </c>
      <c r="D26" s="79">
        <v>201600</v>
      </c>
      <c r="E26" s="80">
        <v>201600</v>
      </c>
      <c r="F26" s="81" t="str">
        <f t="shared" si="0"/>
        <v>-</v>
      </c>
    </row>
    <row r="27" spans="1:6" ht="13.5">
      <c r="A27" s="76" t="s">
        <v>470</v>
      </c>
      <c r="B27" s="77" t="s">
        <v>445</v>
      </c>
      <c r="C27" s="78" t="s">
        <v>471</v>
      </c>
      <c r="D27" s="79">
        <v>201600</v>
      </c>
      <c r="E27" s="80">
        <v>201600</v>
      </c>
      <c r="F27" s="81" t="str">
        <f t="shared" si="0"/>
        <v>-</v>
      </c>
    </row>
    <row r="28" spans="1:6" ht="41.25">
      <c r="A28" s="76" t="s">
        <v>472</v>
      </c>
      <c r="B28" s="77" t="s">
        <v>445</v>
      </c>
      <c r="C28" s="78" t="s">
        <v>473</v>
      </c>
      <c r="D28" s="79">
        <v>201600</v>
      </c>
      <c r="E28" s="80">
        <v>201600</v>
      </c>
      <c r="F28" s="81" t="str">
        <f t="shared" si="0"/>
        <v>-</v>
      </c>
    </row>
    <row r="29" spans="1:6" ht="27">
      <c r="A29" s="76" t="s">
        <v>474</v>
      </c>
      <c r="B29" s="77" t="s">
        <v>445</v>
      </c>
      <c r="C29" s="78" t="s">
        <v>475</v>
      </c>
      <c r="D29" s="79">
        <v>7602691</v>
      </c>
      <c r="E29" s="80">
        <v>336004.11</v>
      </c>
      <c r="F29" s="81">
        <f t="shared" si="0"/>
        <v>7266686.89</v>
      </c>
    </row>
    <row r="30" spans="1:6" ht="27">
      <c r="A30" s="64" t="s">
        <v>476</v>
      </c>
      <c r="B30" s="65" t="s">
        <v>445</v>
      </c>
      <c r="C30" s="66" t="s">
        <v>477</v>
      </c>
      <c r="D30" s="67">
        <v>7602691</v>
      </c>
      <c r="E30" s="68">
        <v>336004.11</v>
      </c>
      <c r="F30" s="69">
        <f t="shared" si="0"/>
        <v>7266686.89</v>
      </c>
    </row>
    <row r="31" spans="1:6" ht="27">
      <c r="A31" s="76" t="s">
        <v>452</v>
      </c>
      <c r="B31" s="77" t="s">
        <v>445</v>
      </c>
      <c r="C31" s="78" t="s">
        <v>478</v>
      </c>
      <c r="D31" s="79">
        <v>7602691</v>
      </c>
      <c r="E31" s="80">
        <v>336004.11</v>
      </c>
      <c r="F31" s="81">
        <f t="shared" si="0"/>
        <v>7266686.89</v>
      </c>
    </row>
    <row r="32" spans="1:6" ht="13.5">
      <c r="A32" s="76" t="s">
        <v>479</v>
      </c>
      <c r="B32" s="77" t="s">
        <v>445</v>
      </c>
      <c r="C32" s="78" t="s">
        <v>480</v>
      </c>
      <c r="D32" s="79">
        <v>7602691</v>
      </c>
      <c r="E32" s="80">
        <v>336004.11</v>
      </c>
      <c r="F32" s="81">
        <f t="shared" si="0"/>
        <v>7266686.89</v>
      </c>
    </row>
    <row r="33" spans="1:6" ht="13.5">
      <c r="A33" s="76" t="s">
        <v>481</v>
      </c>
      <c r="B33" s="77" t="s">
        <v>445</v>
      </c>
      <c r="C33" s="78" t="s">
        <v>482</v>
      </c>
      <c r="D33" s="79">
        <v>7602691</v>
      </c>
      <c r="E33" s="80">
        <v>336004.11</v>
      </c>
      <c r="F33" s="81">
        <f t="shared" si="0"/>
        <v>7266686.89</v>
      </c>
    </row>
    <row r="34" spans="1:6" ht="27">
      <c r="A34" s="64" t="s">
        <v>483</v>
      </c>
      <c r="B34" s="65" t="s">
        <v>445</v>
      </c>
      <c r="C34" s="66" t="s">
        <v>484</v>
      </c>
      <c r="D34" s="67">
        <v>2145336174.2</v>
      </c>
      <c r="E34" s="68">
        <v>654366359.84</v>
      </c>
      <c r="F34" s="69">
        <f t="shared" si="0"/>
        <v>1490969814.3600001</v>
      </c>
    </row>
    <row r="35" spans="1:6" ht="13.5">
      <c r="A35" s="76" t="s">
        <v>485</v>
      </c>
      <c r="B35" s="77" t="s">
        <v>445</v>
      </c>
      <c r="C35" s="78" t="s">
        <v>486</v>
      </c>
      <c r="D35" s="79">
        <v>2096683474.2</v>
      </c>
      <c r="E35" s="80">
        <v>641504753.57</v>
      </c>
      <c r="F35" s="81">
        <f t="shared" si="0"/>
        <v>1455178720.63</v>
      </c>
    </row>
    <row r="36" spans="1:6" ht="13.5">
      <c r="A36" s="64" t="s">
        <v>487</v>
      </c>
      <c r="B36" s="65" t="s">
        <v>445</v>
      </c>
      <c r="C36" s="66" t="s">
        <v>488</v>
      </c>
      <c r="D36" s="67">
        <v>786336475.61</v>
      </c>
      <c r="E36" s="68">
        <v>251063747.88</v>
      </c>
      <c r="F36" s="69">
        <f t="shared" si="0"/>
        <v>535272727.73</v>
      </c>
    </row>
    <row r="37" spans="1:6" ht="41.25">
      <c r="A37" s="76" t="s">
        <v>489</v>
      </c>
      <c r="B37" s="77" t="s">
        <v>445</v>
      </c>
      <c r="C37" s="78" t="s">
        <v>490</v>
      </c>
      <c r="D37" s="79">
        <v>780953286</v>
      </c>
      <c r="E37" s="80">
        <v>251063747.88</v>
      </c>
      <c r="F37" s="81">
        <f t="shared" si="0"/>
        <v>529889538.12</v>
      </c>
    </row>
    <row r="38" spans="1:6" ht="54.75">
      <c r="A38" s="76" t="s">
        <v>491</v>
      </c>
      <c r="B38" s="77" t="s">
        <v>445</v>
      </c>
      <c r="C38" s="78" t="s">
        <v>492</v>
      </c>
      <c r="D38" s="79">
        <v>486879400</v>
      </c>
      <c r="E38" s="80">
        <v>154165258</v>
      </c>
      <c r="F38" s="81">
        <f t="shared" si="0"/>
        <v>332714142</v>
      </c>
    </row>
    <row r="39" spans="1:6" ht="54.75">
      <c r="A39" s="76" t="s">
        <v>493</v>
      </c>
      <c r="B39" s="77" t="s">
        <v>445</v>
      </c>
      <c r="C39" s="78" t="s">
        <v>494</v>
      </c>
      <c r="D39" s="79">
        <v>486879400</v>
      </c>
      <c r="E39" s="80">
        <v>154165258</v>
      </c>
      <c r="F39" s="81">
        <f t="shared" si="0"/>
        <v>332714142</v>
      </c>
    </row>
    <row r="40" spans="1:6" ht="27">
      <c r="A40" s="76" t="s">
        <v>495</v>
      </c>
      <c r="B40" s="77" t="s">
        <v>445</v>
      </c>
      <c r="C40" s="78" t="s">
        <v>496</v>
      </c>
      <c r="D40" s="79">
        <v>47873482</v>
      </c>
      <c r="E40" s="80">
        <v>10483960.43</v>
      </c>
      <c r="F40" s="81">
        <f t="shared" si="0"/>
        <v>37389521.57</v>
      </c>
    </row>
    <row r="41" spans="1:6" ht="54.75">
      <c r="A41" s="76" t="s">
        <v>493</v>
      </c>
      <c r="B41" s="77" t="s">
        <v>445</v>
      </c>
      <c r="C41" s="78" t="s">
        <v>497</v>
      </c>
      <c r="D41" s="79">
        <v>47873482</v>
      </c>
      <c r="E41" s="80">
        <v>10483960.43</v>
      </c>
      <c r="F41" s="81">
        <f t="shared" si="0"/>
        <v>37389521.57</v>
      </c>
    </row>
    <row r="42" spans="1:6" ht="27">
      <c r="A42" s="76" t="s">
        <v>495</v>
      </c>
      <c r="B42" s="77" t="s">
        <v>445</v>
      </c>
      <c r="C42" s="78" t="s">
        <v>498</v>
      </c>
      <c r="D42" s="79">
        <v>129920015</v>
      </c>
      <c r="E42" s="80">
        <v>66944549.76</v>
      </c>
      <c r="F42" s="81">
        <f t="shared" si="0"/>
        <v>62975465.24</v>
      </c>
    </row>
    <row r="43" spans="1:6" ht="54.75">
      <c r="A43" s="76" t="s">
        <v>493</v>
      </c>
      <c r="B43" s="77" t="s">
        <v>445</v>
      </c>
      <c r="C43" s="78" t="s">
        <v>499</v>
      </c>
      <c r="D43" s="79">
        <v>129920015</v>
      </c>
      <c r="E43" s="80">
        <v>66944549.76</v>
      </c>
      <c r="F43" s="81">
        <f t="shared" si="0"/>
        <v>62975465.24</v>
      </c>
    </row>
    <row r="44" spans="1:6" ht="27">
      <c r="A44" s="76" t="s">
        <v>500</v>
      </c>
      <c r="B44" s="77" t="s">
        <v>445</v>
      </c>
      <c r="C44" s="78" t="s">
        <v>501</v>
      </c>
      <c r="D44" s="79">
        <v>109124719</v>
      </c>
      <c r="E44" s="80">
        <v>16202071.23</v>
      </c>
      <c r="F44" s="81">
        <f t="shared" si="0"/>
        <v>92922647.77</v>
      </c>
    </row>
    <row r="45" spans="1:6" ht="54.75">
      <c r="A45" s="76" t="s">
        <v>493</v>
      </c>
      <c r="B45" s="77" t="s">
        <v>445</v>
      </c>
      <c r="C45" s="78" t="s">
        <v>502</v>
      </c>
      <c r="D45" s="79">
        <v>109124719</v>
      </c>
      <c r="E45" s="80">
        <v>16202071.23</v>
      </c>
      <c r="F45" s="81">
        <f t="shared" si="0"/>
        <v>92922647.77</v>
      </c>
    </row>
    <row r="46" spans="1:6" ht="27">
      <c r="A46" s="76" t="s">
        <v>503</v>
      </c>
      <c r="B46" s="77" t="s">
        <v>445</v>
      </c>
      <c r="C46" s="78" t="s">
        <v>504</v>
      </c>
      <c r="D46" s="79">
        <v>7155670</v>
      </c>
      <c r="E46" s="80">
        <v>3267908.46</v>
      </c>
      <c r="F46" s="81">
        <f t="shared" si="0"/>
        <v>3887761.54</v>
      </c>
    </row>
    <row r="47" spans="1:6" ht="54.75">
      <c r="A47" s="76" t="s">
        <v>493</v>
      </c>
      <c r="B47" s="77" t="s">
        <v>445</v>
      </c>
      <c r="C47" s="78" t="s">
        <v>505</v>
      </c>
      <c r="D47" s="79">
        <v>7155670</v>
      </c>
      <c r="E47" s="80">
        <v>3267908.46</v>
      </c>
      <c r="F47" s="81">
        <f t="shared" si="0"/>
        <v>3887761.54</v>
      </c>
    </row>
    <row r="48" spans="1:6" ht="27">
      <c r="A48" s="76" t="s">
        <v>506</v>
      </c>
      <c r="B48" s="77" t="s">
        <v>445</v>
      </c>
      <c r="C48" s="78" t="s">
        <v>507</v>
      </c>
      <c r="D48" s="79">
        <v>1779500</v>
      </c>
      <c r="E48" s="80" t="s">
        <v>42</v>
      </c>
      <c r="F48" s="81">
        <f t="shared" si="0"/>
        <v>1779500</v>
      </c>
    </row>
    <row r="49" spans="1:6" ht="54.75">
      <c r="A49" s="76" t="s">
        <v>508</v>
      </c>
      <c r="B49" s="77" t="s">
        <v>445</v>
      </c>
      <c r="C49" s="78" t="s">
        <v>509</v>
      </c>
      <c r="D49" s="79">
        <v>202000</v>
      </c>
      <c r="E49" s="80" t="s">
        <v>42</v>
      </c>
      <c r="F49" s="81">
        <f t="shared" si="0"/>
        <v>202000</v>
      </c>
    </row>
    <row r="50" spans="1:6" ht="13.5">
      <c r="A50" s="76" t="s">
        <v>510</v>
      </c>
      <c r="B50" s="77" t="s">
        <v>445</v>
      </c>
      <c r="C50" s="78" t="s">
        <v>511</v>
      </c>
      <c r="D50" s="79">
        <v>202000</v>
      </c>
      <c r="E50" s="80" t="s">
        <v>42</v>
      </c>
      <c r="F50" s="81">
        <f t="shared" si="0"/>
        <v>202000</v>
      </c>
    </row>
    <row r="51" spans="1:6" ht="96">
      <c r="A51" s="82" t="s">
        <v>512</v>
      </c>
      <c r="B51" s="77" t="s">
        <v>445</v>
      </c>
      <c r="C51" s="78" t="s">
        <v>513</v>
      </c>
      <c r="D51" s="79">
        <v>1307600</v>
      </c>
      <c r="E51" s="80" t="s">
        <v>42</v>
      </c>
      <c r="F51" s="81">
        <f t="shared" si="0"/>
        <v>1307600</v>
      </c>
    </row>
    <row r="52" spans="1:6" ht="13.5">
      <c r="A52" s="76" t="s">
        <v>510</v>
      </c>
      <c r="B52" s="77" t="s">
        <v>445</v>
      </c>
      <c r="C52" s="78" t="s">
        <v>514</v>
      </c>
      <c r="D52" s="79">
        <v>1307600</v>
      </c>
      <c r="E52" s="80" t="s">
        <v>42</v>
      </c>
      <c r="F52" s="81">
        <f t="shared" si="0"/>
        <v>1307600</v>
      </c>
    </row>
    <row r="53" spans="1:6" ht="41.25">
      <c r="A53" s="76" t="s">
        <v>515</v>
      </c>
      <c r="B53" s="77" t="s">
        <v>445</v>
      </c>
      <c r="C53" s="78" t="s">
        <v>516</v>
      </c>
      <c r="D53" s="79">
        <v>269900</v>
      </c>
      <c r="E53" s="80" t="s">
        <v>42</v>
      </c>
      <c r="F53" s="81">
        <f t="shared" si="0"/>
        <v>269900</v>
      </c>
    </row>
    <row r="54" spans="1:6" ht="13.5">
      <c r="A54" s="76" t="s">
        <v>510</v>
      </c>
      <c r="B54" s="77" t="s">
        <v>445</v>
      </c>
      <c r="C54" s="78" t="s">
        <v>517</v>
      </c>
      <c r="D54" s="79">
        <v>269900</v>
      </c>
      <c r="E54" s="80" t="s">
        <v>42</v>
      </c>
      <c r="F54" s="81">
        <f t="shared" si="0"/>
        <v>269900</v>
      </c>
    </row>
    <row r="55" spans="1:6" ht="41.25">
      <c r="A55" s="76" t="s">
        <v>518</v>
      </c>
      <c r="B55" s="77" t="s">
        <v>445</v>
      </c>
      <c r="C55" s="78" t="s">
        <v>519</v>
      </c>
      <c r="D55" s="79">
        <v>1632610</v>
      </c>
      <c r="E55" s="80" t="s">
        <v>42</v>
      </c>
      <c r="F55" s="81">
        <f t="shared" si="0"/>
        <v>1632610</v>
      </c>
    </row>
    <row r="56" spans="1:6" ht="82.5">
      <c r="A56" s="76" t="s">
        <v>520</v>
      </c>
      <c r="B56" s="77" t="s">
        <v>445</v>
      </c>
      <c r="C56" s="78" t="s">
        <v>521</v>
      </c>
      <c r="D56" s="79">
        <v>1606900</v>
      </c>
      <c r="E56" s="80" t="s">
        <v>42</v>
      </c>
      <c r="F56" s="81">
        <f t="shared" si="0"/>
        <v>1606900</v>
      </c>
    </row>
    <row r="57" spans="1:6" ht="13.5">
      <c r="A57" s="76" t="s">
        <v>510</v>
      </c>
      <c r="B57" s="77" t="s">
        <v>445</v>
      </c>
      <c r="C57" s="78" t="s">
        <v>522</v>
      </c>
      <c r="D57" s="79">
        <v>1606900</v>
      </c>
      <c r="E57" s="80" t="s">
        <v>42</v>
      </c>
      <c r="F57" s="81">
        <f t="shared" si="0"/>
        <v>1606900</v>
      </c>
    </row>
    <row r="58" spans="1:6" ht="82.5">
      <c r="A58" s="76" t="s">
        <v>520</v>
      </c>
      <c r="B58" s="77" t="s">
        <v>445</v>
      </c>
      <c r="C58" s="78" t="s">
        <v>523</v>
      </c>
      <c r="D58" s="79">
        <v>25710</v>
      </c>
      <c r="E58" s="80" t="s">
        <v>42</v>
      </c>
      <c r="F58" s="81">
        <f t="shared" si="0"/>
        <v>25710</v>
      </c>
    </row>
    <row r="59" spans="1:6" ht="13.5">
      <c r="A59" s="76" t="s">
        <v>510</v>
      </c>
      <c r="B59" s="77" t="s">
        <v>445</v>
      </c>
      <c r="C59" s="78" t="s">
        <v>524</v>
      </c>
      <c r="D59" s="79">
        <v>25710</v>
      </c>
      <c r="E59" s="80" t="s">
        <v>42</v>
      </c>
      <c r="F59" s="81">
        <f t="shared" si="0"/>
        <v>25710</v>
      </c>
    </row>
    <row r="60" spans="1:6" ht="13.5">
      <c r="A60" s="76" t="s">
        <v>525</v>
      </c>
      <c r="B60" s="77" t="s">
        <v>445</v>
      </c>
      <c r="C60" s="78" t="s">
        <v>526</v>
      </c>
      <c r="D60" s="79">
        <v>39421.61</v>
      </c>
      <c r="E60" s="80" t="s">
        <v>42</v>
      </c>
      <c r="F60" s="81">
        <f t="shared" si="0"/>
        <v>39421.61</v>
      </c>
    </row>
    <row r="61" spans="1:6" ht="13.5">
      <c r="A61" s="76" t="s">
        <v>510</v>
      </c>
      <c r="B61" s="77" t="s">
        <v>445</v>
      </c>
      <c r="C61" s="78" t="s">
        <v>527</v>
      </c>
      <c r="D61" s="79">
        <v>39421.61</v>
      </c>
      <c r="E61" s="80" t="s">
        <v>42</v>
      </c>
      <c r="F61" s="81">
        <f t="shared" si="0"/>
        <v>39421.61</v>
      </c>
    </row>
    <row r="62" spans="1:6" ht="41.25">
      <c r="A62" s="76" t="s">
        <v>528</v>
      </c>
      <c r="B62" s="77" t="s">
        <v>445</v>
      </c>
      <c r="C62" s="78" t="s">
        <v>529</v>
      </c>
      <c r="D62" s="79">
        <v>1931658</v>
      </c>
      <c r="E62" s="80" t="s">
        <v>42</v>
      </c>
      <c r="F62" s="81">
        <f t="shared" si="0"/>
        <v>1931658</v>
      </c>
    </row>
    <row r="63" spans="1:6" ht="27">
      <c r="A63" s="76" t="s">
        <v>530</v>
      </c>
      <c r="B63" s="77" t="s">
        <v>445</v>
      </c>
      <c r="C63" s="78" t="s">
        <v>531</v>
      </c>
      <c r="D63" s="79">
        <v>1929726.34</v>
      </c>
      <c r="E63" s="80" t="s">
        <v>42</v>
      </c>
      <c r="F63" s="81">
        <f t="shared" si="0"/>
        <v>1929726.34</v>
      </c>
    </row>
    <row r="64" spans="1:6" ht="13.5">
      <c r="A64" s="76" t="s">
        <v>510</v>
      </c>
      <c r="B64" s="77" t="s">
        <v>445</v>
      </c>
      <c r="C64" s="78" t="s">
        <v>532</v>
      </c>
      <c r="D64" s="79">
        <v>1929726.34</v>
      </c>
      <c r="E64" s="80" t="s">
        <v>42</v>
      </c>
      <c r="F64" s="81">
        <f t="shared" si="0"/>
        <v>1929726.34</v>
      </c>
    </row>
    <row r="65" spans="1:6" ht="27">
      <c r="A65" s="76" t="s">
        <v>533</v>
      </c>
      <c r="B65" s="77" t="s">
        <v>445</v>
      </c>
      <c r="C65" s="78" t="s">
        <v>534</v>
      </c>
      <c r="D65" s="79">
        <v>1931.66</v>
      </c>
      <c r="E65" s="80" t="s">
        <v>42</v>
      </c>
      <c r="F65" s="81">
        <f t="shared" si="0"/>
        <v>1931.66</v>
      </c>
    </row>
    <row r="66" spans="1:6" ht="13.5">
      <c r="A66" s="76" t="s">
        <v>510</v>
      </c>
      <c r="B66" s="77" t="s">
        <v>445</v>
      </c>
      <c r="C66" s="78" t="s">
        <v>535</v>
      </c>
      <c r="D66" s="79">
        <v>1931.66</v>
      </c>
      <c r="E66" s="80" t="s">
        <v>42</v>
      </c>
      <c r="F66" s="81">
        <f t="shared" si="0"/>
        <v>1931.66</v>
      </c>
    </row>
    <row r="67" spans="1:6" ht="13.5">
      <c r="A67" s="64" t="s">
        <v>536</v>
      </c>
      <c r="B67" s="65" t="s">
        <v>445</v>
      </c>
      <c r="C67" s="66" t="s">
        <v>537</v>
      </c>
      <c r="D67" s="67">
        <v>1025498164.94</v>
      </c>
      <c r="E67" s="68">
        <v>314026053.56</v>
      </c>
      <c r="F67" s="69">
        <f t="shared" si="0"/>
        <v>711472111.3800001</v>
      </c>
    </row>
    <row r="68" spans="1:6" ht="41.25">
      <c r="A68" s="76" t="s">
        <v>489</v>
      </c>
      <c r="B68" s="77" t="s">
        <v>445</v>
      </c>
      <c r="C68" s="78" t="s">
        <v>538</v>
      </c>
      <c r="D68" s="79">
        <v>871448470</v>
      </c>
      <c r="E68" s="80">
        <v>285982059.71</v>
      </c>
      <c r="F68" s="81">
        <f t="shared" si="0"/>
        <v>585466410.29</v>
      </c>
    </row>
    <row r="69" spans="1:6" ht="96">
      <c r="A69" s="82" t="s">
        <v>539</v>
      </c>
      <c r="B69" s="77" t="s">
        <v>445</v>
      </c>
      <c r="C69" s="78" t="s">
        <v>540</v>
      </c>
      <c r="D69" s="79">
        <v>187424000</v>
      </c>
      <c r="E69" s="80">
        <v>61358826</v>
      </c>
      <c r="F69" s="81">
        <f t="shared" si="0"/>
        <v>126065174</v>
      </c>
    </row>
    <row r="70" spans="1:6" ht="27">
      <c r="A70" s="76" t="s">
        <v>541</v>
      </c>
      <c r="B70" s="77" t="s">
        <v>445</v>
      </c>
      <c r="C70" s="78" t="s">
        <v>542</v>
      </c>
      <c r="D70" s="79">
        <v>678086.78</v>
      </c>
      <c r="E70" s="80">
        <v>601550.92</v>
      </c>
      <c r="F70" s="81">
        <f t="shared" si="0"/>
        <v>76535.85999999999</v>
      </c>
    </row>
    <row r="71" spans="1:6" ht="54.75">
      <c r="A71" s="76" t="s">
        <v>493</v>
      </c>
      <c r="B71" s="77" t="s">
        <v>445</v>
      </c>
      <c r="C71" s="78" t="s">
        <v>543</v>
      </c>
      <c r="D71" s="79">
        <v>186745913.22</v>
      </c>
      <c r="E71" s="80">
        <v>60757275.08</v>
      </c>
      <c r="F71" s="81">
        <f t="shared" si="0"/>
        <v>125988638.14</v>
      </c>
    </row>
    <row r="72" spans="1:6" ht="110.25">
      <c r="A72" s="82" t="s">
        <v>544</v>
      </c>
      <c r="B72" s="77" t="s">
        <v>445</v>
      </c>
      <c r="C72" s="78" t="s">
        <v>545</v>
      </c>
      <c r="D72" s="79">
        <v>12682700</v>
      </c>
      <c r="E72" s="80">
        <v>3797798</v>
      </c>
      <c r="F72" s="81">
        <f t="shared" si="0"/>
        <v>8884902</v>
      </c>
    </row>
    <row r="73" spans="1:6" ht="54.75">
      <c r="A73" s="76" t="s">
        <v>493</v>
      </c>
      <c r="B73" s="77" t="s">
        <v>445</v>
      </c>
      <c r="C73" s="78" t="s">
        <v>546</v>
      </c>
      <c r="D73" s="79">
        <v>12682700</v>
      </c>
      <c r="E73" s="80">
        <v>3797798</v>
      </c>
      <c r="F73" s="81">
        <f t="shared" si="0"/>
        <v>8884902</v>
      </c>
    </row>
    <row r="74" spans="1:6" ht="82.5">
      <c r="A74" s="82" t="s">
        <v>547</v>
      </c>
      <c r="B74" s="77" t="s">
        <v>445</v>
      </c>
      <c r="C74" s="78" t="s">
        <v>548</v>
      </c>
      <c r="D74" s="79">
        <v>399204200</v>
      </c>
      <c r="E74" s="80">
        <v>133267303</v>
      </c>
      <c r="F74" s="81">
        <f t="shared" si="0"/>
        <v>265936897</v>
      </c>
    </row>
    <row r="75" spans="1:6" ht="54.75">
      <c r="A75" s="76" t="s">
        <v>493</v>
      </c>
      <c r="B75" s="77" t="s">
        <v>445</v>
      </c>
      <c r="C75" s="78" t="s">
        <v>549</v>
      </c>
      <c r="D75" s="79">
        <v>399204200</v>
      </c>
      <c r="E75" s="80">
        <v>133267303</v>
      </c>
      <c r="F75" s="81">
        <f t="shared" si="0"/>
        <v>265936897</v>
      </c>
    </row>
    <row r="76" spans="1:6" ht="41.25">
      <c r="A76" s="76" t="s">
        <v>550</v>
      </c>
      <c r="B76" s="77" t="s">
        <v>445</v>
      </c>
      <c r="C76" s="78" t="s">
        <v>551</v>
      </c>
      <c r="D76" s="79">
        <v>36178870</v>
      </c>
      <c r="E76" s="80">
        <v>9792990.01</v>
      </c>
      <c r="F76" s="81">
        <f t="shared" si="0"/>
        <v>26385879.990000002</v>
      </c>
    </row>
    <row r="77" spans="1:6" ht="54.75">
      <c r="A77" s="76" t="s">
        <v>493</v>
      </c>
      <c r="B77" s="77" t="s">
        <v>445</v>
      </c>
      <c r="C77" s="78" t="s">
        <v>552</v>
      </c>
      <c r="D77" s="79">
        <v>36178870</v>
      </c>
      <c r="E77" s="80">
        <v>9792990.01</v>
      </c>
      <c r="F77" s="81">
        <f t="shared" si="0"/>
        <v>26385879.990000002</v>
      </c>
    </row>
    <row r="78" spans="1:6" ht="27">
      <c r="A78" s="76" t="s">
        <v>495</v>
      </c>
      <c r="B78" s="77" t="s">
        <v>445</v>
      </c>
      <c r="C78" s="78" t="s">
        <v>553</v>
      </c>
      <c r="D78" s="79">
        <v>39525721</v>
      </c>
      <c r="E78" s="80">
        <v>15325651.72</v>
      </c>
      <c r="F78" s="81">
        <f aca="true" t="shared" si="1" ref="F78:F136">IF(OR(D78="-",IF(E78="-",0,E78)&gt;=IF(D78="-",0,D78)),"-",IF(D78="-",0,D78)-IF(E78="-",0,E78))</f>
        <v>24200069.28</v>
      </c>
    </row>
    <row r="79" spans="1:6" ht="54.75">
      <c r="A79" s="76" t="s">
        <v>493</v>
      </c>
      <c r="B79" s="77" t="s">
        <v>445</v>
      </c>
      <c r="C79" s="78" t="s">
        <v>554</v>
      </c>
      <c r="D79" s="79">
        <v>39525721</v>
      </c>
      <c r="E79" s="80">
        <v>15325651.72</v>
      </c>
      <c r="F79" s="81">
        <f t="shared" si="1"/>
        <v>24200069.28</v>
      </c>
    </row>
    <row r="80" spans="1:6" ht="27">
      <c r="A80" s="76" t="s">
        <v>495</v>
      </c>
      <c r="B80" s="77" t="s">
        <v>445</v>
      </c>
      <c r="C80" s="78" t="s">
        <v>555</v>
      </c>
      <c r="D80" s="79">
        <v>107265694</v>
      </c>
      <c r="E80" s="80">
        <v>42995413.19</v>
      </c>
      <c r="F80" s="81">
        <f t="shared" si="1"/>
        <v>64270280.81</v>
      </c>
    </row>
    <row r="81" spans="1:6" ht="54.75">
      <c r="A81" s="76" t="s">
        <v>493</v>
      </c>
      <c r="B81" s="77" t="s">
        <v>445</v>
      </c>
      <c r="C81" s="78" t="s">
        <v>556</v>
      </c>
      <c r="D81" s="79">
        <v>107265694</v>
      </c>
      <c r="E81" s="80">
        <v>42995413.19</v>
      </c>
      <c r="F81" s="81">
        <f t="shared" si="1"/>
        <v>64270280.81</v>
      </c>
    </row>
    <row r="82" spans="1:6" ht="13.5">
      <c r="A82" s="76" t="s">
        <v>557</v>
      </c>
      <c r="B82" s="77" t="s">
        <v>445</v>
      </c>
      <c r="C82" s="78" t="s">
        <v>558</v>
      </c>
      <c r="D82" s="79">
        <v>83614409</v>
      </c>
      <c r="E82" s="80">
        <v>17801139.26</v>
      </c>
      <c r="F82" s="81">
        <f t="shared" si="1"/>
        <v>65813269.739999995</v>
      </c>
    </row>
    <row r="83" spans="1:6" ht="54.75">
      <c r="A83" s="76" t="s">
        <v>493</v>
      </c>
      <c r="B83" s="77" t="s">
        <v>445</v>
      </c>
      <c r="C83" s="78" t="s">
        <v>559</v>
      </c>
      <c r="D83" s="79">
        <v>83614409</v>
      </c>
      <c r="E83" s="80">
        <v>17801139.26</v>
      </c>
      <c r="F83" s="81">
        <f t="shared" si="1"/>
        <v>65813269.739999995</v>
      </c>
    </row>
    <row r="84" spans="1:6" ht="27">
      <c r="A84" s="76" t="s">
        <v>560</v>
      </c>
      <c r="B84" s="77" t="s">
        <v>445</v>
      </c>
      <c r="C84" s="78" t="s">
        <v>561</v>
      </c>
      <c r="D84" s="79">
        <v>361100</v>
      </c>
      <c r="E84" s="80">
        <v>182145.31</v>
      </c>
      <c r="F84" s="81">
        <f t="shared" si="1"/>
        <v>178954.69</v>
      </c>
    </row>
    <row r="85" spans="1:6" ht="54.75">
      <c r="A85" s="76" t="s">
        <v>493</v>
      </c>
      <c r="B85" s="77" t="s">
        <v>445</v>
      </c>
      <c r="C85" s="78" t="s">
        <v>562</v>
      </c>
      <c r="D85" s="79">
        <v>361100</v>
      </c>
      <c r="E85" s="80">
        <v>182145.31</v>
      </c>
      <c r="F85" s="81">
        <f t="shared" si="1"/>
        <v>178954.69</v>
      </c>
    </row>
    <row r="86" spans="1:6" ht="54.75">
      <c r="A86" s="76" t="s">
        <v>563</v>
      </c>
      <c r="B86" s="77" t="s">
        <v>445</v>
      </c>
      <c r="C86" s="78" t="s">
        <v>564</v>
      </c>
      <c r="D86" s="79">
        <v>5191776</v>
      </c>
      <c r="E86" s="80">
        <v>1460793.22</v>
      </c>
      <c r="F86" s="81">
        <f t="shared" si="1"/>
        <v>3730982.7800000003</v>
      </c>
    </row>
    <row r="87" spans="1:6" ht="54.75">
      <c r="A87" s="76" t="s">
        <v>493</v>
      </c>
      <c r="B87" s="77" t="s">
        <v>445</v>
      </c>
      <c r="C87" s="78" t="s">
        <v>565</v>
      </c>
      <c r="D87" s="79">
        <v>5191776</v>
      </c>
      <c r="E87" s="80">
        <v>1460793.22</v>
      </c>
      <c r="F87" s="81">
        <f t="shared" si="1"/>
        <v>3730982.7800000003</v>
      </c>
    </row>
    <row r="88" spans="1:6" ht="27">
      <c r="A88" s="76" t="s">
        <v>506</v>
      </c>
      <c r="B88" s="77" t="s">
        <v>445</v>
      </c>
      <c r="C88" s="78" t="s">
        <v>566</v>
      </c>
      <c r="D88" s="79">
        <v>132219758</v>
      </c>
      <c r="E88" s="80">
        <v>27231893.85</v>
      </c>
      <c r="F88" s="81">
        <f t="shared" si="1"/>
        <v>104987864.15</v>
      </c>
    </row>
    <row r="89" spans="1:6" ht="54.75">
      <c r="A89" s="76" t="s">
        <v>508</v>
      </c>
      <c r="B89" s="77" t="s">
        <v>445</v>
      </c>
      <c r="C89" s="78" t="s">
        <v>567</v>
      </c>
      <c r="D89" s="79">
        <v>3988779.26</v>
      </c>
      <c r="E89" s="80">
        <v>1875859.36</v>
      </c>
      <c r="F89" s="81">
        <f t="shared" si="1"/>
        <v>2112919.8999999994</v>
      </c>
    </row>
    <row r="90" spans="1:6" ht="13.5">
      <c r="A90" s="76" t="s">
        <v>510</v>
      </c>
      <c r="B90" s="77" t="s">
        <v>445</v>
      </c>
      <c r="C90" s="78" t="s">
        <v>568</v>
      </c>
      <c r="D90" s="79">
        <v>3988779.26</v>
      </c>
      <c r="E90" s="80">
        <v>1875859.36</v>
      </c>
      <c r="F90" s="81">
        <f t="shared" si="1"/>
        <v>2112919.8999999994</v>
      </c>
    </row>
    <row r="91" spans="1:6" ht="41.25">
      <c r="A91" s="76" t="s">
        <v>569</v>
      </c>
      <c r="B91" s="77" t="s">
        <v>445</v>
      </c>
      <c r="C91" s="78" t="s">
        <v>570</v>
      </c>
      <c r="D91" s="79">
        <v>2709690</v>
      </c>
      <c r="E91" s="80">
        <v>11683.94</v>
      </c>
      <c r="F91" s="81">
        <f t="shared" si="1"/>
        <v>2698006.06</v>
      </c>
    </row>
    <row r="92" spans="1:6" ht="13.5">
      <c r="A92" s="76" t="s">
        <v>510</v>
      </c>
      <c r="B92" s="77" t="s">
        <v>445</v>
      </c>
      <c r="C92" s="78" t="s">
        <v>571</v>
      </c>
      <c r="D92" s="79">
        <v>2709690</v>
      </c>
      <c r="E92" s="80">
        <v>11683.94</v>
      </c>
      <c r="F92" s="81">
        <f t="shared" si="1"/>
        <v>2698006.06</v>
      </c>
    </row>
    <row r="93" spans="1:6" ht="110.25">
      <c r="A93" s="82" t="s">
        <v>572</v>
      </c>
      <c r="B93" s="77" t="s">
        <v>445</v>
      </c>
      <c r="C93" s="78" t="s">
        <v>573</v>
      </c>
      <c r="D93" s="79">
        <v>41536400</v>
      </c>
      <c r="E93" s="80">
        <v>13232788</v>
      </c>
      <c r="F93" s="81">
        <f t="shared" si="1"/>
        <v>28303612</v>
      </c>
    </row>
    <row r="94" spans="1:6" ht="54.75">
      <c r="A94" s="76" t="s">
        <v>493</v>
      </c>
      <c r="B94" s="77" t="s">
        <v>445</v>
      </c>
      <c r="C94" s="78" t="s">
        <v>574</v>
      </c>
      <c r="D94" s="79">
        <v>41536400</v>
      </c>
      <c r="E94" s="80">
        <v>13232788</v>
      </c>
      <c r="F94" s="81">
        <f t="shared" si="1"/>
        <v>28303612</v>
      </c>
    </row>
    <row r="95" spans="1:6" ht="13.5">
      <c r="A95" s="76" t="s">
        <v>575</v>
      </c>
      <c r="B95" s="77" t="s">
        <v>445</v>
      </c>
      <c r="C95" s="78" t="s">
        <v>576</v>
      </c>
      <c r="D95" s="79">
        <v>221323.74</v>
      </c>
      <c r="E95" s="80" t="s">
        <v>42</v>
      </c>
      <c r="F95" s="81">
        <f t="shared" si="1"/>
        <v>221323.74</v>
      </c>
    </row>
    <row r="96" spans="1:6" ht="13.5">
      <c r="A96" s="76" t="s">
        <v>510</v>
      </c>
      <c r="B96" s="77" t="s">
        <v>445</v>
      </c>
      <c r="C96" s="78" t="s">
        <v>577</v>
      </c>
      <c r="D96" s="79">
        <v>221323.74</v>
      </c>
      <c r="E96" s="80" t="s">
        <v>42</v>
      </c>
      <c r="F96" s="81">
        <f t="shared" si="1"/>
        <v>221323.74</v>
      </c>
    </row>
    <row r="97" spans="1:6" ht="54.75">
      <c r="A97" s="76" t="s">
        <v>578</v>
      </c>
      <c r="B97" s="77" t="s">
        <v>445</v>
      </c>
      <c r="C97" s="78" t="s">
        <v>579</v>
      </c>
      <c r="D97" s="79">
        <v>41468900</v>
      </c>
      <c r="E97" s="80">
        <v>8331228.41</v>
      </c>
      <c r="F97" s="81">
        <f t="shared" si="1"/>
        <v>33137671.59</v>
      </c>
    </row>
    <row r="98" spans="1:6" ht="54.75">
      <c r="A98" s="76" t="s">
        <v>493</v>
      </c>
      <c r="B98" s="77" t="s">
        <v>445</v>
      </c>
      <c r="C98" s="78" t="s">
        <v>580</v>
      </c>
      <c r="D98" s="79">
        <v>41468900</v>
      </c>
      <c r="E98" s="80">
        <v>8331228.41</v>
      </c>
      <c r="F98" s="81">
        <f t="shared" si="1"/>
        <v>33137671.59</v>
      </c>
    </row>
    <row r="99" spans="1:6" ht="27">
      <c r="A99" s="76" t="s">
        <v>581</v>
      </c>
      <c r="B99" s="77" t="s">
        <v>445</v>
      </c>
      <c r="C99" s="78" t="s">
        <v>582</v>
      </c>
      <c r="D99" s="79">
        <v>33071300</v>
      </c>
      <c r="E99" s="80">
        <v>427410.34</v>
      </c>
      <c r="F99" s="81">
        <f t="shared" si="1"/>
        <v>32643889.66</v>
      </c>
    </row>
    <row r="100" spans="1:6" ht="13.5">
      <c r="A100" s="76" t="s">
        <v>510</v>
      </c>
      <c r="B100" s="77" t="s">
        <v>445</v>
      </c>
      <c r="C100" s="78" t="s">
        <v>583</v>
      </c>
      <c r="D100" s="79">
        <v>33071300</v>
      </c>
      <c r="E100" s="80">
        <v>427410.34</v>
      </c>
      <c r="F100" s="81">
        <f t="shared" si="1"/>
        <v>32643889.66</v>
      </c>
    </row>
    <row r="101" spans="1:6" ht="41.25">
      <c r="A101" s="76" t="s">
        <v>584</v>
      </c>
      <c r="B101" s="77" t="s">
        <v>445</v>
      </c>
      <c r="C101" s="78" t="s">
        <v>585</v>
      </c>
      <c r="D101" s="79">
        <v>2821200</v>
      </c>
      <c r="E101" s="80">
        <v>504000</v>
      </c>
      <c r="F101" s="81">
        <f t="shared" si="1"/>
        <v>2317200</v>
      </c>
    </row>
    <row r="102" spans="1:6" ht="13.5">
      <c r="A102" s="76" t="s">
        <v>510</v>
      </c>
      <c r="B102" s="77" t="s">
        <v>445</v>
      </c>
      <c r="C102" s="78" t="s">
        <v>586</v>
      </c>
      <c r="D102" s="79">
        <v>2821200</v>
      </c>
      <c r="E102" s="80">
        <v>504000</v>
      </c>
      <c r="F102" s="81">
        <f t="shared" si="1"/>
        <v>2317200</v>
      </c>
    </row>
    <row r="103" spans="1:6" ht="54.75">
      <c r="A103" s="76" t="s">
        <v>587</v>
      </c>
      <c r="B103" s="77" t="s">
        <v>445</v>
      </c>
      <c r="C103" s="78" t="s">
        <v>588</v>
      </c>
      <c r="D103" s="79">
        <v>5263365</v>
      </c>
      <c r="E103" s="80">
        <v>2848923.8</v>
      </c>
      <c r="F103" s="81">
        <f t="shared" si="1"/>
        <v>2414441.2</v>
      </c>
    </row>
    <row r="104" spans="1:6" ht="13.5">
      <c r="A104" s="76" t="s">
        <v>510</v>
      </c>
      <c r="B104" s="77" t="s">
        <v>445</v>
      </c>
      <c r="C104" s="78" t="s">
        <v>589</v>
      </c>
      <c r="D104" s="79">
        <v>5263365</v>
      </c>
      <c r="E104" s="80">
        <v>2848923.8</v>
      </c>
      <c r="F104" s="81">
        <f t="shared" si="1"/>
        <v>2414441.2</v>
      </c>
    </row>
    <row r="105" spans="1:6" ht="27">
      <c r="A105" s="76" t="s">
        <v>590</v>
      </c>
      <c r="B105" s="77" t="s">
        <v>445</v>
      </c>
      <c r="C105" s="78" t="s">
        <v>591</v>
      </c>
      <c r="D105" s="79">
        <v>1138800</v>
      </c>
      <c r="E105" s="80" t="s">
        <v>42</v>
      </c>
      <c r="F105" s="81">
        <f t="shared" si="1"/>
        <v>1138800</v>
      </c>
    </row>
    <row r="106" spans="1:6" ht="13.5">
      <c r="A106" s="76" t="s">
        <v>510</v>
      </c>
      <c r="B106" s="77" t="s">
        <v>445</v>
      </c>
      <c r="C106" s="78" t="s">
        <v>592</v>
      </c>
      <c r="D106" s="79">
        <v>1138800</v>
      </c>
      <c r="E106" s="80" t="s">
        <v>42</v>
      </c>
      <c r="F106" s="81">
        <f t="shared" si="1"/>
        <v>1138800</v>
      </c>
    </row>
    <row r="107" spans="1:6" ht="54.75">
      <c r="A107" s="76" t="s">
        <v>593</v>
      </c>
      <c r="B107" s="77" t="s">
        <v>445</v>
      </c>
      <c r="C107" s="78" t="s">
        <v>594</v>
      </c>
      <c r="D107" s="79">
        <v>1400000</v>
      </c>
      <c r="E107" s="80" t="s">
        <v>42</v>
      </c>
      <c r="F107" s="81">
        <f t="shared" si="1"/>
        <v>1400000</v>
      </c>
    </row>
    <row r="108" spans="1:6" ht="13.5">
      <c r="A108" s="76" t="s">
        <v>575</v>
      </c>
      <c r="B108" s="77" t="s">
        <v>445</v>
      </c>
      <c r="C108" s="78" t="s">
        <v>595</v>
      </c>
      <c r="D108" s="79">
        <v>1400000</v>
      </c>
      <c r="E108" s="80" t="s">
        <v>42</v>
      </c>
      <c r="F108" s="81">
        <f t="shared" si="1"/>
        <v>1400000</v>
      </c>
    </row>
    <row r="109" spans="1:6" ht="13.5">
      <c r="A109" s="76" t="s">
        <v>510</v>
      </c>
      <c r="B109" s="77" t="s">
        <v>445</v>
      </c>
      <c r="C109" s="78" t="s">
        <v>596</v>
      </c>
      <c r="D109" s="79">
        <v>1400000</v>
      </c>
      <c r="E109" s="80" t="s">
        <v>42</v>
      </c>
      <c r="F109" s="81">
        <f t="shared" si="1"/>
        <v>1400000</v>
      </c>
    </row>
    <row r="110" spans="1:6" ht="41.25">
      <c r="A110" s="76" t="s">
        <v>597</v>
      </c>
      <c r="B110" s="77" t="s">
        <v>445</v>
      </c>
      <c r="C110" s="78" t="s">
        <v>598</v>
      </c>
      <c r="D110" s="79">
        <v>65000</v>
      </c>
      <c r="E110" s="80" t="s">
        <v>42</v>
      </c>
      <c r="F110" s="81">
        <f t="shared" si="1"/>
        <v>65000</v>
      </c>
    </row>
    <row r="111" spans="1:6" ht="13.5">
      <c r="A111" s="76" t="s">
        <v>575</v>
      </c>
      <c r="B111" s="77" t="s">
        <v>445</v>
      </c>
      <c r="C111" s="78" t="s">
        <v>599</v>
      </c>
      <c r="D111" s="79">
        <v>65000</v>
      </c>
      <c r="E111" s="80" t="s">
        <v>42</v>
      </c>
      <c r="F111" s="81">
        <f t="shared" si="1"/>
        <v>65000</v>
      </c>
    </row>
    <row r="112" spans="1:6" ht="13.5">
      <c r="A112" s="76" t="s">
        <v>510</v>
      </c>
      <c r="B112" s="77" t="s">
        <v>445</v>
      </c>
      <c r="C112" s="78" t="s">
        <v>600</v>
      </c>
      <c r="D112" s="79">
        <v>65000</v>
      </c>
      <c r="E112" s="80" t="s">
        <v>42</v>
      </c>
      <c r="F112" s="81">
        <f t="shared" si="1"/>
        <v>65000</v>
      </c>
    </row>
    <row r="113" spans="1:6" ht="54.75">
      <c r="A113" s="76" t="s">
        <v>601</v>
      </c>
      <c r="B113" s="77" t="s">
        <v>445</v>
      </c>
      <c r="C113" s="78" t="s">
        <v>602</v>
      </c>
      <c r="D113" s="79">
        <v>812100</v>
      </c>
      <c r="E113" s="80">
        <v>812100</v>
      </c>
      <c r="F113" s="81" t="str">
        <f t="shared" si="1"/>
        <v>-</v>
      </c>
    </row>
    <row r="114" spans="1:6" ht="13.5">
      <c r="A114" s="76" t="s">
        <v>510</v>
      </c>
      <c r="B114" s="77" t="s">
        <v>445</v>
      </c>
      <c r="C114" s="78" t="s">
        <v>603</v>
      </c>
      <c r="D114" s="79">
        <v>812100</v>
      </c>
      <c r="E114" s="80">
        <v>812100</v>
      </c>
      <c r="F114" s="81" t="str">
        <f t="shared" si="1"/>
        <v>-</v>
      </c>
    </row>
    <row r="115" spans="1:6" ht="13.5">
      <c r="A115" s="76" t="s">
        <v>525</v>
      </c>
      <c r="B115" s="77" t="s">
        <v>445</v>
      </c>
      <c r="C115" s="78" t="s">
        <v>604</v>
      </c>
      <c r="D115" s="79">
        <v>30000</v>
      </c>
      <c r="E115" s="80" t="s">
        <v>42</v>
      </c>
      <c r="F115" s="81">
        <f t="shared" si="1"/>
        <v>30000</v>
      </c>
    </row>
    <row r="116" spans="1:6" ht="13.5">
      <c r="A116" s="76" t="s">
        <v>510</v>
      </c>
      <c r="B116" s="77" t="s">
        <v>445</v>
      </c>
      <c r="C116" s="78" t="s">
        <v>605</v>
      </c>
      <c r="D116" s="79">
        <v>30000</v>
      </c>
      <c r="E116" s="80" t="s">
        <v>42</v>
      </c>
      <c r="F116" s="81">
        <f t="shared" si="1"/>
        <v>30000</v>
      </c>
    </row>
    <row r="117" spans="1:6" ht="13.5">
      <c r="A117" s="76" t="s">
        <v>525</v>
      </c>
      <c r="B117" s="77" t="s">
        <v>445</v>
      </c>
      <c r="C117" s="78" t="s">
        <v>606</v>
      </c>
      <c r="D117" s="79">
        <v>27760.8</v>
      </c>
      <c r="E117" s="80" t="s">
        <v>42</v>
      </c>
      <c r="F117" s="81">
        <f t="shared" si="1"/>
        <v>27760.8</v>
      </c>
    </row>
    <row r="118" spans="1:6" ht="13.5">
      <c r="A118" s="76" t="s">
        <v>510</v>
      </c>
      <c r="B118" s="77" t="s">
        <v>445</v>
      </c>
      <c r="C118" s="78" t="s">
        <v>607</v>
      </c>
      <c r="D118" s="79">
        <v>27760.8</v>
      </c>
      <c r="E118" s="80" t="s">
        <v>42</v>
      </c>
      <c r="F118" s="81">
        <f t="shared" si="1"/>
        <v>27760.8</v>
      </c>
    </row>
    <row r="119" spans="1:6" ht="13.5">
      <c r="A119" s="76" t="s">
        <v>525</v>
      </c>
      <c r="B119" s="77" t="s">
        <v>445</v>
      </c>
      <c r="C119" s="78" t="s">
        <v>608</v>
      </c>
      <c r="D119" s="79">
        <v>100374</v>
      </c>
      <c r="E119" s="80" t="s">
        <v>42</v>
      </c>
      <c r="F119" s="81">
        <f t="shared" si="1"/>
        <v>100374</v>
      </c>
    </row>
    <row r="120" spans="1:6" ht="13.5">
      <c r="A120" s="76" t="s">
        <v>510</v>
      </c>
      <c r="B120" s="77" t="s">
        <v>445</v>
      </c>
      <c r="C120" s="78" t="s">
        <v>609</v>
      </c>
      <c r="D120" s="79">
        <v>100374</v>
      </c>
      <c r="E120" s="80" t="s">
        <v>42</v>
      </c>
      <c r="F120" s="81">
        <f t="shared" si="1"/>
        <v>100374</v>
      </c>
    </row>
    <row r="121" spans="1:6" ht="13.5">
      <c r="A121" s="76" t="s">
        <v>525</v>
      </c>
      <c r="B121" s="77" t="s">
        <v>445</v>
      </c>
      <c r="C121" s="78" t="s">
        <v>610</v>
      </c>
      <c r="D121" s="79">
        <v>163638.12</v>
      </c>
      <c r="E121" s="80" t="s">
        <v>42</v>
      </c>
      <c r="F121" s="81">
        <f t="shared" si="1"/>
        <v>163638.12</v>
      </c>
    </row>
    <row r="122" spans="1:6" ht="13.5">
      <c r="A122" s="76" t="s">
        <v>510</v>
      </c>
      <c r="B122" s="77" t="s">
        <v>445</v>
      </c>
      <c r="C122" s="78" t="s">
        <v>611</v>
      </c>
      <c r="D122" s="79">
        <v>163638.12</v>
      </c>
      <c r="E122" s="80" t="s">
        <v>42</v>
      </c>
      <c r="F122" s="81">
        <f t="shared" si="1"/>
        <v>163638.12</v>
      </c>
    </row>
    <row r="123" spans="1:6" ht="13.5">
      <c r="A123" s="76" t="s">
        <v>525</v>
      </c>
      <c r="B123" s="77" t="s">
        <v>445</v>
      </c>
      <c r="C123" s="78" t="s">
        <v>612</v>
      </c>
      <c r="D123" s="79">
        <v>77820.98</v>
      </c>
      <c r="E123" s="80" t="s">
        <v>42</v>
      </c>
      <c r="F123" s="81">
        <f t="shared" si="1"/>
        <v>77820.98</v>
      </c>
    </row>
    <row r="124" spans="1:6" ht="13.5">
      <c r="A124" s="76" t="s">
        <v>510</v>
      </c>
      <c r="B124" s="77" t="s">
        <v>445</v>
      </c>
      <c r="C124" s="78" t="s">
        <v>613</v>
      </c>
      <c r="D124" s="79">
        <v>77820.98</v>
      </c>
      <c r="E124" s="80" t="s">
        <v>42</v>
      </c>
      <c r="F124" s="81">
        <f t="shared" si="1"/>
        <v>77820.98</v>
      </c>
    </row>
    <row r="125" spans="1:6" ht="13.5">
      <c r="A125" s="76" t="s">
        <v>525</v>
      </c>
      <c r="B125" s="77" t="s">
        <v>445</v>
      </c>
      <c r="C125" s="78" t="s">
        <v>614</v>
      </c>
      <c r="D125" s="79">
        <v>98436.08</v>
      </c>
      <c r="E125" s="80" t="s">
        <v>42</v>
      </c>
      <c r="F125" s="81">
        <f t="shared" si="1"/>
        <v>98436.08</v>
      </c>
    </row>
    <row r="126" spans="1:6" ht="13.5">
      <c r="A126" s="76" t="s">
        <v>510</v>
      </c>
      <c r="B126" s="77" t="s">
        <v>445</v>
      </c>
      <c r="C126" s="78" t="s">
        <v>615</v>
      </c>
      <c r="D126" s="79">
        <v>98436.08</v>
      </c>
      <c r="E126" s="80" t="s">
        <v>42</v>
      </c>
      <c r="F126" s="81">
        <f t="shared" si="1"/>
        <v>98436.08</v>
      </c>
    </row>
    <row r="127" spans="1:6" ht="13.5">
      <c r="A127" s="76" t="s">
        <v>525</v>
      </c>
      <c r="B127" s="77" t="s">
        <v>445</v>
      </c>
      <c r="C127" s="78" t="s">
        <v>616</v>
      </c>
      <c r="D127" s="79">
        <v>15039.9</v>
      </c>
      <c r="E127" s="80" t="s">
        <v>42</v>
      </c>
      <c r="F127" s="81">
        <f t="shared" si="1"/>
        <v>15039.9</v>
      </c>
    </row>
    <row r="128" spans="1:6" ht="13.5">
      <c r="A128" s="76" t="s">
        <v>510</v>
      </c>
      <c r="B128" s="77" t="s">
        <v>445</v>
      </c>
      <c r="C128" s="78" t="s">
        <v>617</v>
      </c>
      <c r="D128" s="79">
        <v>15039.9</v>
      </c>
      <c r="E128" s="80" t="s">
        <v>42</v>
      </c>
      <c r="F128" s="81">
        <f t="shared" si="1"/>
        <v>15039.9</v>
      </c>
    </row>
    <row r="129" spans="1:6" ht="13.5">
      <c r="A129" s="76" t="s">
        <v>525</v>
      </c>
      <c r="B129" s="77" t="s">
        <v>445</v>
      </c>
      <c r="C129" s="78" t="s">
        <v>618</v>
      </c>
      <c r="D129" s="79">
        <v>14000</v>
      </c>
      <c r="E129" s="80" t="s">
        <v>42</v>
      </c>
      <c r="F129" s="81">
        <f t="shared" si="1"/>
        <v>14000</v>
      </c>
    </row>
    <row r="130" spans="1:6" ht="13.5">
      <c r="A130" s="76" t="s">
        <v>510</v>
      </c>
      <c r="B130" s="77" t="s">
        <v>445</v>
      </c>
      <c r="C130" s="78" t="s">
        <v>619</v>
      </c>
      <c r="D130" s="79">
        <v>14000</v>
      </c>
      <c r="E130" s="80" t="s">
        <v>42</v>
      </c>
      <c r="F130" s="81">
        <f t="shared" si="1"/>
        <v>14000</v>
      </c>
    </row>
    <row r="131" spans="1:6" ht="27">
      <c r="A131" s="76" t="s">
        <v>620</v>
      </c>
      <c r="B131" s="77" t="s">
        <v>445</v>
      </c>
      <c r="C131" s="78" t="s">
        <v>621</v>
      </c>
      <c r="D131" s="79">
        <v>303622</v>
      </c>
      <c r="E131" s="80" t="s">
        <v>42</v>
      </c>
      <c r="F131" s="81">
        <f t="shared" si="1"/>
        <v>303622</v>
      </c>
    </row>
    <row r="132" spans="1:6" ht="27">
      <c r="A132" s="76" t="s">
        <v>530</v>
      </c>
      <c r="B132" s="77" t="s">
        <v>445</v>
      </c>
      <c r="C132" s="78" t="s">
        <v>622</v>
      </c>
      <c r="D132" s="79">
        <v>303318.38</v>
      </c>
      <c r="E132" s="80" t="s">
        <v>42</v>
      </c>
      <c r="F132" s="81">
        <f t="shared" si="1"/>
        <v>303318.38</v>
      </c>
    </row>
    <row r="133" spans="1:6" ht="13.5">
      <c r="A133" s="76" t="s">
        <v>510</v>
      </c>
      <c r="B133" s="77" t="s">
        <v>445</v>
      </c>
      <c r="C133" s="78" t="s">
        <v>623</v>
      </c>
      <c r="D133" s="79">
        <v>303318.38</v>
      </c>
      <c r="E133" s="80" t="s">
        <v>42</v>
      </c>
      <c r="F133" s="81">
        <f t="shared" si="1"/>
        <v>303318.38</v>
      </c>
    </row>
    <row r="134" spans="1:6" ht="27">
      <c r="A134" s="76" t="s">
        <v>533</v>
      </c>
      <c r="B134" s="77" t="s">
        <v>445</v>
      </c>
      <c r="C134" s="78" t="s">
        <v>624</v>
      </c>
      <c r="D134" s="79">
        <v>303.62</v>
      </c>
      <c r="E134" s="80" t="s">
        <v>42</v>
      </c>
      <c r="F134" s="81">
        <f t="shared" si="1"/>
        <v>303.62</v>
      </c>
    </row>
    <row r="135" spans="1:6" ht="13.5">
      <c r="A135" s="76" t="s">
        <v>510</v>
      </c>
      <c r="B135" s="77" t="s">
        <v>445</v>
      </c>
      <c r="C135" s="78" t="s">
        <v>625</v>
      </c>
      <c r="D135" s="79">
        <v>303.62</v>
      </c>
      <c r="E135" s="80" t="s">
        <v>42</v>
      </c>
      <c r="F135" s="81">
        <f t="shared" si="1"/>
        <v>303.62</v>
      </c>
    </row>
    <row r="136" spans="1:6" ht="41.25">
      <c r="A136" s="76" t="s">
        <v>626</v>
      </c>
      <c r="B136" s="77" t="s">
        <v>445</v>
      </c>
      <c r="C136" s="78" t="s">
        <v>627</v>
      </c>
      <c r="D136" s="79">
        <v>666259.2</v>
      </c>
      <c r="E136" s="80" t="s">
        <v>42</v>
      </c>
      <c r="F136" s="81">
        <f t="shared" si="1"/>
        <v>666259.2</v>
      </c>
    </row>
    <row r="137" spans="1:6" ht="27">
      <c r="A137" s="76" t="s">
        <v>530</v>
      </c>
      <c r="B137" s="77" t="s">
        <v>445</v>
      </c>
      <c r="C137" s="78" t="s">
        <v>628</v>
      </c>
      <c r="D137" s="79">
        <v>665592.94</v>
      </c>
      <c r="E137" s="80" t="s">
        <v>42</v>
      </c>
      <c r="F137" s="81">
        <f aca="true" t="shared" si="2" ref="F137:F198">IF(OR(D137="-",IF(E137="-",0,E137)&gt;=IF(D137="-",0,D137)),"-",IF(D137="-",0,D137)-IF(E137="-",0,E137))</f>
        <v>665592.94</v>
      </c>
    </row>
    <row r="138" spans="1:6" ht="13.5">
      <c r="A138" s="76" t="s">
        <v>510</v>
      </c>
      <c r="B138" s="77" t="s">
        <v>445</v>
      </c>
      <c r="C138" s="78" t="s">
        <v>629</v>
      </c>
      <c r="D138" s="79">
        <v>665592.94</v>
      </c>
      <c r="E138" s="80" t="s">
        <v>42</v>
      </c>
      <c r="F138" s="81">
        <f t="shared" si="2"/>
        <v>665592.94</v>
      </c>
    </row>
    <row r="139" spans="1:6" ht="27">
      <c r="A139" s="76" t="s">
        <v>533</v>
      </c>
      <c r="B139" s="77" t="s">
        <v>445</v>
      </c>
      <c r="C139" s="78" t="s">
        <v>630</v>
      </c>
      <c r="D139" s="79">
        <v>666.26</v>
      </c>
      <c r="E139" s="80" t="s">
        <v>42</v>
      </c>
      <c r="F139" s="81">
        <f t="shared" si="2"/>
        <v>666.26</v>
      </c>
    </row>
    <row r="140" spans="1:6" ht="13.5">
      <c r="A140" s="76" t="s">
        <v>510</v>
      </c>
      <c r="B140" s="77" t="s">
        <v>445</v>
      </c>
      <c r="C140" s="78" t="s">
        <v>631</v>
      </c>
      <c r="D140" s="79">
        <v>666.26</v>
      </c>
      <c r="E140" s="80" t="s">
        <v>42</v>
      </c>
      <c r="F140" s="81">
        <f t="shared" si="2"/>
        <v>666.26</v>
      </c>
    </row>
    <row r="141" spans="1:6" ht="27">
      <c r="A141" s="76" t="s">
        <v>632</v>
      </c>
      <c r="B141" s="77" t="s">
        <v>445</v>
      </c>
      <c r="C141" s="78" t="s">
        <v>633</v>
      </c>
      <c r="D141" s="79">
        <v>4081839.6</v>
      </c>
      <c r="E141" s="80" t="s">
        <v>42</v>
      </c>
      <c r="F141" s="81">
        <f t="shared" si="2"/>
        <v>4081839.6</v>
      </c>
    </row>
    <row r="142" spans="1:6" ht="27">
      <c r="A142" s="76" t="s">
        <v>530</v>
      </c>
      <c r="B142" s="77" t="s">
        <v>445</v>
      </c>
      <c r="C142" s="78" t="s">
        <v>634</v>
      </c>
      <c r="D142" s="79">
        <v>4077757.76</v>
      </c>
      <c r="E142" s="80" t="s">
        <v>42</v>
      </c>
      <c r="F142" s="81">
        <f t="shared" si="2"/>
        <v>4077757.76</v>
      </c>
    </row>
    <row r="143" spans="1:6" ht="13.5">
      <c r="A143" s="76" t="s">
        <v>510</v>
      </c>
      <c r="B143" s="77" t="s">
        <v>445</v>
      </c>
      <c r="C143" s="78" t="s">
        <v>635</v>
      </c>
      <c r="D143" s="79">
        <v>4077757.76</v>
      </c>
      <c r="E143" s="80" t="s">
        <v>42</v>
      </c>
      <c r="F143" s="81">
        <f t="shared" si="2"/>
        <v>4077757.76</v>
      </c>
    </row>
    <row r="144" spans="1:6" ht="27">
      <c r="A144" s="76" t="s">
        <v>533</v>
      </c>
      <c r="B144" s="77" t="s">
        <v>445</v>
      </c>
      <c r="C144" s="78" t="s">
        <v>636</v>
      </c>
      <c r="D144" s="79">
        <v>4081.84</v>
      </c>
      <c r="E144" s="80" t="s">
        <v>42</v>
      </c>
      <c r="F144" s="81">
        <f t="shared" si="2"/>
        <v>4081.84</v>
      </c>
    </row>
    <row r="145" spans="1:6" ht="13.5">
      <c r="A145" s="76" t="s">
        <v>510</v>
      </c>
      <c r="B145" s="77" t="s">
        <v>445</v>
      </c>
      <c r="C145" s="78" t="s">
        <v>637</v>
      </c>
      <c r="D145" s="79">
        <v>4081.84</v>
      </c>
      <c r="E145" s="80" t="s">
        <v>42</v>
      </c>
      <c r="F145" s="81">
        <f t="shared" si="2"/>
        <v>4081.84</v>
      </c>
    </row>
    <row r="146" spans="1:6" ht="69">
      <c r="A146" s="76" t="s">
        <v>638</v>
      </c>
      <c r="B146" s="77" t="s">
        <v>445</v>
      </c>
      <c r="C146" s="78" t="s">
        <v>639</v>
      </c>
      <c r="D146" s="79">
        <v>3927315.13</v>
      </c>
      <c r="E146" s="80" t="s">
        <v>42</v>
      </c>
      <c r="F146" s="81">
        <f t="shared" si="2"/>
        <v>3927315.13</v>
      </c>
    </row>
    <row r="147" spans="1:6" ht="27">
      <c r="A147" s="76" t="s">
        <v>530</v>
      </c>
      <c r="B147" s="77" t="s">
        <v>445</v>
      </c>
      <c r="C147" s="78" t="s">
        <v>640</v>
      </c>
      <c r="D147" s="79">
        <v>3923387.81</v>
      </c>
      <c r="E147" s="80" t="s">
        <v>42</v>
      </c>
      <c r="F147" s="81">
        <f t="shared" si="2"/>
        <v>3923387.81</v>
      </c>
    </row>
    <row r="148" spans="1:6" ht="13.5">
      <c r="A148" s="76" t="s">
        <v>510</v>
      </c>
      <c r="B148" s="77" t="s">
        <v>445</v>
      </c>
      <c r="C148" s="78" t="s">
        <v>641</v>
      </c>
      <c r="D148" s="79">
        <v>3923387.81</v>
      </c>
      <c r="E148" s="80" t="s">
        <v>42</v>
      </c>
      <c r="F148" s="81">
        <f t="shared" si="2"/>
        <v>3923387.81</v>
      </c>
    </row>
    <row r="149" spans="1:6" ht="27">
      <c r="A149" s="76" t="s">
        <v>533</v>
      </c>
      <c r="B149" s="77" t="s">
        <v>445</v>
      </c>
      <c r="C149" s="78" t="s">
        <v>642</v>
      </c>
      <c r="D149" s="79">
        <v>3927.32</v>
      </c>
      <c r="E149" s="80" t="s">
        <v>42</v>
      </c>
      <c r="F149" s="81">
        <f t="shared" si="2"/>
        <v>3927.32</v>
      </c>
    </row>
    <row r="150" spans="1:6" ht="13.5">
      <c r="A150" s="76" t="s">
        <v>510</v>
      </c>
      <c r="B150" s="77" t="s">
        <v>445</v>
      </c>
      <c r="C150" s="78" t="s">
        <v>643</v>
      </c>
      <c r="D150" s="79">
        <v>3927.32</v>
      </c>
      <c r="E150" s="80" t="s">
        <v>42</v>
      </c>
      <c r="F150" s="81">
        <f t="shared" si="2"/>
        <v>3927.32</v>
      </c>
    </row>
    <row r="151" spans="1:6" ht="41.25">
      <c r="A151" s="76" t="s">
        <v>644</v>
      </c>
      <c r="B151" s="77" t="s">
        <v>445</v>
      </c>
      <c r="C151" s="78" t="s">
        <v>645</v>
      </c>
      <c r="D151" s="79">
        <v>3813228.22</v>
      </c>
      <c r="E151" s="80" t="s">
        <v>42</v>
      </c>
      <c r="F151" s="81">
        <f t="shared" si="2"/>
        <v>3813228.22</v>
      </c>
    </row>
    <row r="152" spans="1:6" ht="27">
      <c r="A152" s="76" t="s">
        <v>530</v>
      </c>
      <c r="B152" s="77" t="s">
        <v>445</v>
      </c>
      <c r="C152" s="78" t="s">
        <v>646</v>
      </c>
      <c r="D152" s="79">
        <v>3809414.99</v>
      </c>
      <c r="E152" s="80" t="s">
        <v>42</v>
      </c>
      <c r="F152" s="81">
        <f t="shared" si="2"/>
        <v>3809414.99</v>
      </c>
    </row>
    <row r="153" spans="1:6" ht="13.5">
      <c r="A153" s="76" t="s">
        <v>510</v>
      </c>
      <c r="B153" s="77" t="s">
        <v>445</v>
      </c>
      <c r="C153" s="78" t="s">
        <v>647</v>
      </c>
      <c r="D153" s="79">
        <v>3809414.99</v>
      </c>
      <c r="E153" s="80" t="s">
        <v>42</v>
      </c>
      <c r="F153" s="81">
        <f t="shared" si="2"/>
        <v>3809414.99</v>
      </c>
    </row>
    <row r="154" spans="1:6" ht="27">
      <c r="A154" s="76" t="s">
        <v>533</v>
      </c>
      <c r="B154" s="77" t="s">
        <v>445</v>
      </c>
      <c r="C154" s="78" t="s">
        <v>648</v>
      </c>
      <c r="D154" s="79">
        <v>3813.23</v>
      </c>
      <c r="E154" s="80" t="s">
        <v>42</v>
      </c>
      <c r="F154" s="81">
        <f t="shared" si="2"/>
        <v>3813.23</v>
      </c>
    </row>
    <row r="155" spans="1:6" ht="13.5">
      <c r="A155" s="76" t="s">
        <v>510</v>
      </c>
      <c r="B155" s="77" t="s">
        <v>445</v>
      </c>
      <c r="C155" s="78" t="s">
        <v>649</v>
      </c>
      <c r="D155" s="79">
        <v>3813.23</v>
      </c>
      <c r="E155" s="80" t="s">
        <v>42</v>
      </c>
      <c r="F155" s="81">
        <f t="shared" si="2"/>
        <v>3813.23</v>
      </c>
    </row>
    <row r="156" spans="1:6" ht="41.25">
      <c r="A156" s="76" t="s">
        <v>650</v>
      </c>
      <c r="B156" s="77" t="s">
        <v>445</v>
      </c>
      <c r="C156" s="78" t="s">
        <v>651</v>
      </c>
      <c r="D156" s="79">
        <v>4823367.81</v>
      </c>
      <c r="E156" s="80" t="s">
        <v>42</v>
      </c>
      <c r="F156" s="81">
        <f t="shared" si="2"/>
        <v>4823367.81</v>
      </c>
    </row>
    <row r="157" spans="1:6" ht="27">
      <c r="A157" s="76" t="s">
        <v>530</v>
      </c>
      <c r="B157" s="77" t="s">
        <v>445</v>
      </c>
      <c r="C157" s="78" t="s">
        <v>652</v>
      </c>
      <c r="D157" s="79">
        <v>4818544.44</v>
      </c>
      <c r="E157" s="80" t="s">
        <v>42</v>
      </c>
      <c r="F157" s="81">
        <f t="shared" si="2"/>
        <v>4818544.44</v>
      </c>
    </row>
    <row r="158" spans="1:6" ht="13.5">
      <c r="A158" s="76" t="s">
        <v>510</v>
      </c>
      <c r="B158" s="77" t="s">
        <v>445</v>
      </c>
      <c r="C158" s="78" t="s">
        <v>653</v>
      </c>
      <c r="D158" s="79">
        <v>4818544.44</v>
      </c>
      <c r="E158" s="80" t="s">
        <v>42</v>
      </c>
      <c r="F158" s="81">
        <f t="shared" si="2"/>
        <v>4818544.44</v>
      </c>
    </row>
    <row r="159" spans="1:6" ht="27">
      <c r="A159" s="76" t="s">
        <v>533</v>
      </c>
      <c r="B159" s="77" t="s">
        <v>445</v>
      </c>
      <c r="C159" s="78" t="s">
        <v>654</v>
      </c>
      <c r="D159" s="79">
        <v>4823.37</v>
      </c>
      <c r="E159" s="80" t="s">
        <v>42</v>
      </c>
      <c r="F159" s="81">
        <f t="shared" si="2"/>
        <v>4823.37</v>
      </c>
    </row>
    <row r="160" spans="1:6" ht="13.5">
      <c r="A160" s="76" t="s">
        <v>510</v>
      </c>
      <c r="B160" s="77" t="s">
        <v>445</v>
      </c>
      <c r="C160" s="78" t="s">
        <v>655</v>
      </c>
      <c r="D160" s="79">
        <v>4823.37</v>
      </c>
      <c r="E160" s="80" t="s">
        <v>42</v>
      </c>
      <c r="F160" s="81">
        <f t="shared" si="2"/>
        <v>4823.37</v>
      </c>
    </row>
    <row r="161" spans="1:6" ht="54.75">
      <c r="A161" s="76" t="s">
        <v>656</v>
      </c>
      <c r="B161" s="77" t="s">
        <v>445</v>
      </c>
      <c r="C161" s="78" t="s">
        <v>657</v>
      </c>
      <c r="D161" s="79">
        <v>736955.1</v>
      </c>
      <c r="E161" s="80" t="s">
        <v>42</v>
      </c>
      <c r="F161" s="81">
        <f t="shared" si="2"/>
        <v>736955.1</v>
      </c>
    </row>
    <row r="162" spans="1:6" ht="27">
      <c r="A162" s="76" t="s">
        <v>530</v>
      </c>
      <c r="B162" s="77" t="s">
        <v>445</v>
      </c>
      <c r="C162" s="78" t="s">
        <v>658</v>
      </c>
      <c r="D162" s="79">
        <v>736218.14</v>
      </c>
      <c r="E162" s="80" t="s">
        <v>42</v>
      </c>
      <c r="F162" s="81">
        <f t="shared" si="2"/>
        <v>736218.14</v>
      </c>
    </row>
    <row r="163" spans="1:6" ht="13.5">
      <c r="A163" s="76" t="s">
        <v>510</v>
      </c>
      <c r="B163" s="77" t="s">
        <v>445</v>
      </c>
      <c r="C163" s="78" t="s">
        <v>659</v>
      </c>
      <c r="D163" s="79">
        <v>736218.14</v>
      </c>
      <c r="E163" s="80" t="s">
        <v>42</v>
      </c>
      <c r="F163" s="81">
        <f t="shared" si="2"/>
        <v>736218.14</v>
      </c>
    </row>
    <row r="164" spans="1:6" ht="27">
      <c r="A164" s="76" t="s">
        <v>533</v>
      </c>
      <c r="B164" s="77" t="s">
        <v>445</v>
      </c>
      <c r="C164" s="78" t="s">
        <v>660</v>
      </c>
      <c r="D164" s="79">
        <v>736.96</v>
      </c>
      <c r="E164" s="80" t="s">
        <v>42</v>
      </c>
      <c r="F164" s="81">
        <f t="shared" si="2"/>
        <v>736.96</v>
      </c>
    </row>
    <row r="165" spans="1:6" ht="13.5">
      <c r="A165" s="76" t="s">
        <v>510</v>
      </c>
      <c r="B165" s="77" t="s">
        <v>445</v>
      </c>
      <c r="C165" s="78" t="s">
        <v>661</v>
      </c>
      <c r="D165" s="79">
        <v>736.96</v>
      </c>
      <c r="E165" s="80" t="s">
        <v>42</v>
      </c>
      <c r="F165" s="81">
        <f t="shared" si="2"/>
        <v>736.96</v>
      </c>
    </row>
    <row r="166" spans="1:6" ht="41.25">
      <c r="A166" s="76" t="s">
        <v>662</v>
      </c>
      <c r="B166" s="77" t="s">
        <v>445</v>
      </c>
      <c r="C166" s="78" t="s">
        <v>663</v>
      </c>
      <c r="D166" s="79">
        <v>673180</v>
      </c>
      <c r="E166" s="80" t="s">
        <v>42</v>
      </c>
      <c r="F166" s="81">
        <f t="shared" si="2"/>
        <v>673180</v>
      </c>
    </row>
    <row r="167" spans="1:6" ht="27">
      <c r="A167" s="76" t="s">
        <v>530</v>
      </c>
      <c r="B167" s="77" t="s">
        <v>445</v>
      </c>
      <c r="C167" s="78" t="s">
        <v>664</v>
      </c>
      <c r="D167" s="79">
        <v>672506.82</v>
      </c>
      <c r="E167" s="80" t="s">
        <v>42</v>
      </c>
      <c r="F167" s="81">
        <f t="shared" si="2"/>
        <v>672506.82</v>
      </c>
    </row>
    <row r="168" spans="1:6" ht="13.5">
      <c r="A168" s="76" t="s">
        <v>510</v>
      </c>
      <c r="B168" s="77" t="s">
        <v>445</v>
      </c>
      <c r="C168" s="78" t="s">
        <v>665</v>
      </c>
      <c r="D168" s="79">
        <v>672506.82</v>
      </c>
      <c r="E168" s="80" t="s">
        <v>42</v>
      </c>
      <c r="F168" s="81">
        <f t="shared" si="2"/>
        <v>672506.82</v>
      </c>
    </row>
    <row r="169" spans="1:6" ht="27">
      <c r="A169" s="76" t="s">
        <v>533</v>
      </c>
      <c r="B169" s="77" t="s">
        <v>445</v>
      </c>
      <c r="C169" s="78" t="s">
        <v>666</v>
      </c>
      <c r="D169" s="79">
        <v>673.18</v>
      </c>
      <c r="E169" s="80" t="s">
        <v>42</v>
      </c>
      <c r="F169" s="81">
        <f t="shared" si="2"/>
        <v>673.18</v>
      </c>
    </row>
    <row r="170" spans="1:6" ht="13.5">
      <c r="A170" s="76" t="s">
        <v>510</v>
      </c>
      <c r="B170" s="77" t="s">
        <v>445</v>
      </c>
      <c r="C170" s="78" t="s">
        <v>667</v>
      </c>
      <c r="D170" s="79">
        <v>673.18</v>
      </c>
      <c r="E170" s="80" t="s">
        <v>42</v>
      </c>
      <c r="F170" s="81">
        <f t="shared" si="2"/>
        <v>673.18</v>
      </c>
    </row>
    <row r="171" spans="1:6" ht="13.5">
      <c r="A171" s="64" t="s">
        <v>668</v>
      </c>
      <c r="B171" s="65" t="s">
        <v>445</v>
      </c>
      <c r="C171" s="66" t="s">
        <v>669</v>
      </c>
      <c r="D171" s="67">
        <v>211469476.4</v>
      </c>
      <c r="E171" s="68">
        <v>62130803.99</v>
      </c>
      <c r="F171" s="69">
        <f t="shared" si="2"/>
        <v>149338672.41</v>
      </c>
    </row>
    <row r="172" spans="1:6" ht="41.25">
      <c r="A172" s="76" t="s">
        <v>489</v>
      </c>
      <c r="B172" s="77" t="s">
        <v>445</v>
      </c>
      <c r="C172" s="78" t="s">
        <v>670</v>
      </c>
      <c r="D172" s="79">
        <v>202970738</v>
      </c>
      <c r="E172" s="80">
        <v>61831183.99</v>
      </c>
      <c r="F172" s="81">
        <f t="shared" si="2"/>
        <v>141139554.01</v>
      </c>
    </row>
    <row r="173" spans="1:6" ht="27">
      <c r="A173" s="76" t="s">
        <v>495</v>
      </c>
      <c r="B173" s="77" t="s">
        <v>445</v>
      </c>
      <c r="C173" s="78" t="s">
        <v>671</v>
      </c>
      <c r="D173" s="79">
        <v>35769797</v>
      </c>
      <c r="E173" s="80">
        <v>2613447.66</v>
      </c>
      <c r="F173" s="81">
        <f t="shared" si="2"/>
        <v>33156349.34</v>
      </c>
    </row>
    <row r="174" spans="1:6" ht="54.75">
      <c r="A174" s="76" t="s">
        <v>493</v>
      </c>
      <c r="B174" s="77" t="s">
        <v>445</v>
      </c>
      <c r="C174" s="78" t="s">
        <v>672</v>
      </c>
      <c r="D174" s="79">
        <v>35769797</v>
      </c>
      <c r="E174" s="80">
        <v>2613447.66</v>
      </c>
      <c r="F174" s="81">
        <f t="shared" si="2"/>
        <v>33156349.34</v>
      </c>
    </row>
    <row r="175" spans="1:6" ht="27">
      <c r="A175" s="76" t="s">
        <v>495</v>
      </c>
      <c r="B175" s="77" t="s">
        <v>445</v>
      </c>
      <c r="C175" s="78" t="s">
        <v>673</v>
      </c>
      <c r="D175" s="79">
        <v>97072791</v>
      </c>
      <c r="E175" s="80">
        <v>49490078.01</v>
      </c>
      <c r="F175" s="81">
        <f t="shared" si="2"/>
        <v>47582712.99</v>
      </c>
    </row>
    <row r="176" spans="1:6" ht="54.75">
      <c r="A176" s="76" t="s">
        <v>493</v>
      </c>
      <c r="B176" s="77" t="s">
        <v>445</v>
      </c>
      <c r="C176" s="78" t="s">
        <v>674</v>
      </c>
      <c r="D176" s="79">
        <v>97072791</v>
      </c>
      <c r="E176" s="80">
        <v>49490078.01</v>
      </c>
      <c r="F176" s="81">
        <f t="shared" si="2"/>
        <v>47582712.99</v>
      </c>
    </row>
    <row r="177" spans="1:6" ht="27">
      <c r="A177" s="76" t="s">
        <v>675</v>
      </c>
      <c r="B177" s="77" t="s">
        <v>445</v>
      </c>
      <c r="C177" s="78" t="s">
        <v>676</v>
      </c>
      <c r="D177" s="79">
        <v>70128150</v>
      </c>
      <c r="E177" s="80">
        <v>9727658.32</v>
      </c>
      <c r="F177" s="81">
        <f t="shared" si="2"/>
        <v>60400491.68</v>
      </c>
    </row>
    <row r="178" spans="1:6" ht="54.75">
      <c r="A178" s="76" t="s">
        <v>493</v>
      </c>
      <c r="B178" s="77" t="s">
        <v>445</v>
      </c>
      <c r="C178" s="78" t="s">
        <v>677</v>
      </c>
      <c r="D178" s="79">
        <v>70128150</v>
      </c>
      <c r="E178" s="80">
        <v>9727658.32</v>
      </c>
      <c r="F178" s="81">
        <f t="shared" si="2"/>
        <v>60400491.68</v>
      </c>
    </row>
    <row r="179" spans="1:6" ht="27">
      <c r="A179" s="76" t="s">
        <v>506</v>
      </c>
      <c r="B179" s="77" t="s">
        <v>445</v>
      </c>
      <c r="C179" s="78" t="s">
        <v>678</v>
      </c>
      <c r="D179" s="79">
        <v>80000</v>
      </c>
      <c r="E179" s="80" t="s">
        <v>42</v>
      </c>
      <c r="F179" s="81">
        <f t="shared" si="2"/>
        <v>80000</v>
      </c>
    </row>
    <row r="180" spans="1:6" ht="54.75">
      <c r="A180" s="76" t="s">
        <v>508</v>
      </c>
      <c r="B180" s="77" t="s">
        <v>445</v>
      </c>
      <c r="C180" s="78" t="s">
        <v>679</v>
      </c>
      <c r="D180" s="79">
        <v>80000</v>
      </c>
      <c r="E180" s="80" t="s">
        <v>42</v>
      </c>
      <c r="F180" s="81">
        <f t="shared" si="2"/>
        <v>80000</v>
      </c>
    </row>
    <row r="181" spans="1:6" ht="13.5">
      <c r="A181" s="76" t="s">
        <v>510</v>
      </c>
      <c r="B181" s="77" t="s">
        <v>445</v>
      </c>
      <c r="C181" s="78" t="s">
        <v>680</v>
      </c>
      <c r="D181" s="79">
        <v>80000</v>
      </c>
      <c r="E181" s="80" t="s">
        <v>42</v>
      </c>
      <c r="F181" s="81">
        <f t="shared" si="2"/>
        <v>80000</v>
      </c>
    </row>
    <row r="182" spans="1:6" ht="13.5">
      <c r="A182" s="76" t="s">
        <v>681</v>
      </c>
      <c r="B182" s="77" t="s">
        <v>445</v>
      </c>
      <c r="C182" s="78" t="s">
        <v>682</v>
      </c>
      <c r="D182" s="79">
        <v>100000</v>
      </c>
      <c r="E182" s="80" t="s">
        <v>42</v>
      </c>
      <c r="F182" s="81">
        <f t="shared" si="2"/>
        <v>100000</v>
      </c>
    </row>
    <row r="183" spans="1:6" ht="13.5">
      <c r="A183" s="76" t="s">
        <v>575</v>
      </c>
      <c r="B183" s="77" t="s">
        <v>445</v>
      </c>
      <c r="C183" s="78" t="s">
        <v>683</v>
      </c>
      <c r="D183" s="79">
        <v>100000</v>
      </c>
      <c r="E183" s="80" t="s">
        <v>42</v>
      </c>
      <c r="F183" s="81">
        <f t="shared" si="2"/>
        <v>100000</v>
      </c>
    </row>
    <row r="184" spans="1:6" ht="13.5">
      <c r="A184" s="76" t="s">
        <v>510</v>
      </c>
      <c r="B184" s="77" t="s">
        <v>445</v>
      </c>
      <c r="C184" s="78" t="s">
        <v>684</v>
      </c>
      <c r="D184" s="79">
        <v>100000</v>
      </c>
      <c r="E184" s="80" t="s">
        <v>42</v>
      </c>
      <c r="F184" s="81">
        <f t="shared" si="2"/>
        <v>100000</v>
      </c>
    </row>
    <row r="185" spans="1:6" ht="41.25">
      <c r="A185" s="76" t="s">
        <v>685</v>
      </c>
      <c r="B185" s="77" t="s">
        <v>445</v>
      </c>
      <c r="C185" s="78" t="s">
        <v>686</v>
      </c>
      <c r="D185" s="79">
        <v>1272900</v>
      </c>
      <c r="E185" s="80">
        <v>299620</v>
      </c>
      <c r="F185" s="81">
        <f t="shared" si="2"/>
        <v>973280</v>
      </c>
    </row>
    <row r="186" spans="1:6" ht="13.5">
      <c r="A186" s="76" t="s">
        <v>510</v>
      </c>
      <c r="B186" s="77" t="s">
        <v>445</v>
      </c>
      <c r="C186" s="78" t="s">
        <v>687</v>
      </c>
      <c r="D186" s="79">
        <v>1272900</v>
      </c>
      <c r="E186" s="80">
        <v>299620</v>
      </c>
      <c r="F186" s="81">
        <f t="shared" si="2"/>
        <v>973280</v>
      </c>
    </row>
    <row r="187" spans="1:6" ht="13.5">
      <c r="A187" s="76" t="s">
        <v>525</v>
      </c>
      <c r="B187" s="77" t="s">
        <v>445</v>
      </c>
      <c r="C187" s="78" t="s">
        <v>688</v>
      </c>
      <c r="D187" s="79">
        <v>11000</v>
      </c>
      <c r="E187" s="80" t="s">
        <v>42</v>
      </c>
      <c r="F187" s="81">
        <f t="shared" si="2"/>
        <v>11000</v>
      </c>
    </row>
    <row r="188" spans="1:6" ht="13.5">
      <c r="A188" s="76" t="s">
        <v>510</v>
      </c>
      <c r="B188" s="77" t="s">
        <v>445</v>
      </c>
      <c r="C188" s="78" t="s">
        <v>689</v>
      </c>
      <c r="D188" s="79">
        <v>11000</v>
      </c>
      <c r="E188" s="80" t="s">
        <v>42</v>
      </c>
      <c r="F188" s="81">
        <f t="shared" si="2"/>
        <v>11000</v>
      </c>
    </row>
    <row r="189" spans="1:6" ht="13.5">
      <c r="A189" s="76" t="s">
        <v>525</v>
      </c>
      <c r="B189" s="77" t="s">
        <v>445</v>
      </c>
      <c r="C189" s="78" t="s">
        <v>690</v>
      </c>
      <c r="D189" s="79">
        <v>10000</v>
      </c>
      <c r="E189" s="80" t="s">
        <v>42</v>
      </c>
      <c r="F189" s="81">
        <f t="shared" si="2"/>
        <v>10000</v>
      </c>
    </row>
    <row r="190" spans="1:6" ht="13.5">
      <c r="A190" s="76" t="s">
        <v>510</v>
      </c>
      <c r="B190" s="77" t="s">
        <v>445</v>
      </c>
      <c r="C190" s="78" t="s">
        <v>691</v>
      </c>
      <c r="D190" s="79">
        <v>10000</v>
      </c>
      <c r="E190" s="80" t="s">
        <v>42</v>
      </c>
      <c r="F190" s="81">
        <f t="shared" si="2"/>
        <v>10000</v>
      </c>
    </row>
    <row r="191" spans="1:6" ht="13.5">
      <c r="A191" s="76" t="s">
        <v>525</v>
      </c>
      <c r="B191" s="77" t="s">
        <v>445</v>
      </c>
      <c r="C191" s="78" t="s">
        <v>692</v>
      </c>
      <c r="D191" s="79">
        <v>8664.29</v>
      </c>
      <c r="E191" s="80" t="s">
        <v>42</v>
      </c>
      <c r="F191" s="81">
        <f t="shared" si="2"/>
        <v>8664.29</v>
      </c>
    </row>
    <row r="192" spans="1:6" ht="13.5">
      <c r="A192" s="76" t="s">
        <v>510</v>
      </c>
      <c r="B192" s="77" t="s">
        <v>445</v>
      </c>
      <c r="C192" s="78" t="s">
        <v>693</v>
      </c>
      <c r="D192" s="79">
        <v>8664.29</v>
      </c>
      <c r="E192" s="80" t="s">
        <v>42</v>
      </c>
      <c r="F192" s="81">
        <f t="shared" si="2"/>
        <v>8664.29</v>
      </c>
    </row>
    <row r="193" spans="1:6" ht="27">
      <c r="A193" s="76" t="s">
        <v>694</v>
      </c>
      <c r="B193" s="77" t="s">
        <v>445</v>
      </c>
      <c r="C193" s="78" t="s">
        <v>695</v>
      </c>
      <c r="D193" s="79">
        <v>123971</v>
      </c>
      <c r="E193" s="80" t="s">
        <v>42</v>
      </c>
      <c r="F193" s="81">
        <f t="shared" si="2"/>
        <v>123971</v>
      </c>
    </row>
    <row r="194" spans="1:6" ht="27">
      <c r="A194" s="76" t="s">
        <v>530</v>
      </c>
      <c r="B194" s="77" t="s">
        <v>445</v>
      </c>
      <c r="C194" s="78" t="s">
        <v>696</v>
      </c>
      <c r="D194" s="79">
        <v>123847.03</v>
      </c>
      <c r="E194" s="80" t="s">
        <v>42</v>
      </c>
      <c r="F194" s="81">
        <f t="shared" si="2"/>
        <v>123847.03</v>
      </c>
    </row>
    <row r="195" spans="1:6" ht="13.5">
      <c r="A195" s="76" t="s">
        <v>510</v>
      </c>
      <c r="B195" s="77" t="s">
        <v>445</v>
      </c>
      <c r="C195" s="78" t="s">
        <v>697</v>
      </c>
      <c r="D195" s="79">
        <v>123847.03</v>
      </c>
      <c r="E195" s="80" t="s">
        <v>42</v>
      </c>
      <c r="F195" s="81">
        <f t="shared" si="2"/>
        <v>123847.03</v>
      </c>
    </row>
    <row r="196" spans="1:6" ht="27">
      <c r="A196" s="76" t="s">
        <v>533</v>
      </c>
      <c r="B196" s="77" t="s">
        <v>445</v>
      </c>
      <c r="C196" s="78" t="s">
        <v>698</v>
      </c>
      <c r="D196" s="79">
        <v>123.97</v>
      </c>
      <c r="E196" s="80" t="s">
        <v>42</v>
      </c>
      <c r="F196" s="81">
        <f t="shared" si="2"/>
        <v>123.97</v>
      </c>
    </row>
    <row r="197" spans="1:6" ht="13.5">
      <c r="A197" s="76" t="s">
        <v>510</v>
      </c>
      <c r="B197" s="77" t="s">
        <v>445</v>
      </c>
      <c r="C197" s="78" t="s">
        <v>699</v>
      </c>
      <c r="D197" s="79">
        <v>123.97</v>
      </c>
      <c r="E197" s="80" t="s">
        <v>42</v>
      </c>
      <c r="F197" s="81">
        <f t="shared" si="2"/>
        <v>123.97</v>
      </c>
    </row>
    <row r="198" spans="1:6" ht="41.25">
      <c r="A198" s="76" t="s">
        <v>700</v>
      </c>
      <c r="B198" s="77" t="s">
        <v>445</v>
      </c>
      <c r="C198" s="78" t="s">
        <v>701</v>
      </c>
      <c r="D198" s="79">
        <v>6467653</v>
      </c>
      <c r="E198" s="80" t="s">
        <v>42</v>
      </c>
      <c r="F198" s="81">
        <f t="shared" si="2"/>
        <v>6467653</v>
      </c>
    </row>
    <row r="199" spans="1:6" ht="27">
      <c r="A199" s="76" t="s">
        <v>530</v>
      </c>
      <c r="B199" s="77" t="s">
        <v>445</v>
      </c>
      <c r="C199" s="78" t="s">
        <v>702</v>
      </c>
      <c r="D199" s="79">
        <v>6461185.35</v>
      </c>
      <c r="E199" s="80" t="s">
        <v>42</v>
      </c>
      <c r="F199" s="81">
        <f aca="true" t="shared" si="3" ref="F199:F261">IF(OR(D199="-",IF(E199="-",0,E199)&gt;=IF(D199="-",0,D199)),"-",IF(D199="-",0,D199)-IF(E199="-",0,E199))</f>
        <v>6461185.35</v>
      </c>
    </row>
    <row r="200" spans="1:6" ht="13.5">
      <c r="A200" s="76" t="s">
        <v>510</v>
      </c>
      <c r="B200" s="77" t="s">
        <v>445</v>
      </c>
      <c r="C200" s="78" t="s">
        <v>703</v>
      </c>
      <c r="D200" s="79">
        <v>6461185.35</v>
      </c>
      <c r="E200" s="80" t="s">
        <v>42</v>
      </c>
      <c r="F200" s="81">
        <f t="shared" si="3"/>
        <v>6461185.35</v>
      </c>
    </row>
    <row r="201" spans="1:6" ht="27">
      <c r="A201" s="76" t="s">
        <v>533</v>
      </c>
      <c r="B201" s="77" t="s">
        <v>445</v>
      </c>
      <c r="C201" s="78" t="s">
        <v>704</v>
      </c>
      <c r="D201" s="79">
        <v>6467.65</v>
      </c>
      <c r="E201" s="80" t="s">
        <v>42</v>
      </c>
      <c r="F201" s="81">
        <f t="shared" si="3"/>
        <v>6467.65</v>
      </c>
    </row>
    <row r="202" spans="1:6" ht="13.5">
      <c r="A202" s="76" t="s">
        <v>510</v>
      </c>
      <c r="B202" s="77" t="s">
        <v>445</v>
      </c>
      <c r="C202" s="78" t="s">
        <v>705</v>
      </c>
      <c r="D202" s="79">
        <v>6467.65</v>
      </c>
      <c r="E202" s="80" t="s">
        <v>42</v>
      </c>
      <c r="F202" s="81">
        <f t="shared" si="3"/>
        <v>6467.65</v>
      </c>
    </row>
    <row r="203" spans="1:6" ht="41.25">
      <c r="A203" s="76" t="s">
        <v>706</v>
      </c>
      <c r="B203" s="77" t="s">
        <v>445</v>
      </c>
      <c r="C203" s="78" t="s">
        <v>707</v>
      </c>
      <c r="D203" s="79">
        <v>424550.11</v>
      </c>
      <c r="E203" s="80" t="s">
        <v>42</v>
      </c>
      <c r="F203" s="81">
        <f t="shared" si="3"/>
        <v>424550.11</v>
      </c>
    </row>
    <row r="204" spans="1:6" ht="27">
      <c r="A204" s="76" t="s">
        <v>530</v>
      </c>
      <c r="B204" s="77" t="s">
        <v>445</v>
      </c>
      <c r="C204" s="78" t="s">
        <v>708</v>
      </c>
      <c r="D204" s="79">
        <v>424125.56</v>
      </c>
      <c r="E204" s="80" t="s">
        <v>42</v>
      </c>
      <c r="F204" s="81">
        <f t="shared" si="3"/>
        <v>424125.56</v>
      </c>
    </row>
    <row r="205" spans="1:6" ht="13.5">
      <c r="A205" s="76" t="s">
        <v>510</v>
      </c>
      <c r="B205" s="77" t="s">
        <v>445</v>
      </c>
      <c r="C205" s="78" t="s">
        <v>709</v>
      </c>
      <c r="D205" s="79">
        <v>424125.56</v>
      </c>
      <c r="E205" s="80" t="s">
        <v>42</v>
      </c>
      <c r="F205" s="81">
        <f t="shared" si="3"/>
        <v>424125.56</v>
      </c>
    </row>
    <row r="206" spans="1:6" ht="27">
      <c r="A206" s="76" t="s">
        <v>533</v>
      </c>
      <c r="B206" s="77" t="s">
        <v>445</v>
      </c>
      <c r="C206" s="78" t="s">
        <v>710</v>
      </c>
      <c r="D206" s="79">
        <v>424.55</v>
      </c>
      <c r="E206" s="80" t="s">
        <v>42</v>
      </c>
      <c r="F206" s="81">
        <f t="shared" si="3"/>
        <v>424.55</v>
      </c>
    </row>
    <row r="207" spans="1:6" ht="13.5">
      <c r="A207" s="76" t="s">
        <v>510</v>
      </c>
      <c r="B207" s="77" t="s">
        <v>445</v>
      </c>
      <c r="C207" s="78" t="s">
        <v>711</v>
      </c>
      <c r="D207" s="79">
        <v>424.55</v>
      </c>
      <c r="E207" s="80" t="s">
        <v>42</v>
      </c>
      <c r="F207" s="81">
        <f t="shared" si="3"/>
        <v>424.55</v>
      </c>
    </row>
    <row r="208" spans="1:6" ht="13.5">
      <c r="A208" s="64" t="s">
        <v>712</v>
      </c>
      <c r="B208" s="65" t="s">
        <v>445</v>
      </c>
      <c r="C208" s="66" t="s">
        <v>713</v>
      </c>
      <c r="D208" s="67">
        <v>48732508.25</v>
      </c>
      <c r="E208" s="68">
        <v>6842285.01</v>
      </c>
      <c r="F208" s="69">
        <f t="shared" si="3"/>
        <v>41890223.24</v>
      </c>
    </row>
    <row r="209" spans="1:6" ht="41.25">
      <c r="A209" s="76" t="s">
        <v>489</v>
      </c>
      <c r="B209" s="77" t="s">
        <v>445</v>
      </c>
      <c r="C209" s="78" t="s">
        <v>714</v>
      </c>
      <c r="D209" s="79">
        <v>23005108.25</v>
      </c>
      <c r="E209" s="80">
        <v>6667746.01</v>
      </c>
      <c r="F209" s="81">
        <f t="shared" si="3"/>
        <v>16337362.24</v>
      </c>
    </row>
    <row r="210" spans="1:6" ht="27">
      <c r="A210" s="76" t="s">
        <v>715</v>
      </c>
      <c r="B210" s="77" t="s">
        <v>445</v>
      </c>
      <c r="C210" s="78" t="s">
        <v>716</v>
      </c>
      <c r="D210" s="79">
        <v>23005108.25</v>
      </c>
      <c r="E210" s="80">
        <v>6667746.01</v>
      </c>
      <c r="F210" s="81">
        <f t="shared" si="3"/>
        <v>16337362.24</v>
      </c>
    </row>
    <row r="211" spans="1:6" ht="13.5">
      <c r="A211" s="76" t="s">
        <v>510</v>
      </c>
      <c r="B211" s="77" t="s">
        <v>445</v>
      </c>
      <c r="C211" s="78" t="s">
        <v>717</v>
      </c>
      <c r="D211" s="79">
        <v>23005108.25</v>
      </c>
      <c r="E211" s="80">
        <v>6667746.01</v>
      </c>
      <c r="F211" s="81">
        <f t="shared" si="3"/>
        <v>16337362.24</v>
      </c>
    </row>
    <row r="212" spans="1:6" ht="27">
      <c r="A212" s="76" t="s">
        <v>506</v>
      </c>
      <c r="B212" s="77" t="s">
        <v>445</v>
      </c>
      <c r="C212" s="78" t="s">
        <v>718</v>
      </c>
      <c r="D212" s="79">
        <v>25727400</v>
      </c>
      <c r="E212" s="80">
        <v>174539</v>
      </c>
      <c r="F212" s="81">
        <f t="shared" si="3"/>
        <v>25552861</v>
      </c>
    </row>
    <row r="213" spans="1:6" ht="27">
      <c r="A213" s="76" t="s">
        <v>719</v>
      </c>
      <c r="B213" s="77" t="s">
        <v>445</v>
      </c>
      <c r="C213" s="78" t="s">
        <v>720</v>
      </c>
      <c r="D213" s="79">
        <v>11800000</v>
      </c>
      <c r="E213" s="80" t="s">
        <v>42</v>
      </c>
      <c r="F213" s="81">
        <f t="shared" si="3"/>
        <v>11800000</v>
      </c>
    </row>
    <row r="214" spans="1:6" ht="54.75">
      <c r="A214" s="76" t="s">
        <v>493</v>
      </c>
      <c r="B214" s="77" t="s">
        <v>445</v>
      </c>
      <c r="C214" s="78" t="s">
        <v>721</v>
      </c>
      <c r="D214" s="79">
        <v>10000000</v>
      </c>
      <c r="E214" s="80" t="s">
        <v>42</v>
      </c>
      <c r="F214" s="81">
        <f t="shared" si="3"/>
        <v>10000000</v>
      </c>
    </row>
    <row r="215" spans="1:6" ht="13.5">
      <c r="A215" s="76" t="s">
        <v>510</v>
      </c>
      <c r="B215" s="77" t="s">
        <v>445</v>
      </c>
      <c r="C215" s="78" t="s">
        <v>722</v>
      </c>
      <c r="D215" s="79">
        <v>1800000</v>
      </c>
      <c r="E215" s="80" t="s">
        <v>42</v>
      </c>
      <c r="F215" s="81">
        <f t="shared" si="3"/>
        <v>1800000</v>
      </c>
    </row>
    <row r="216" spans="1:6" ht="13.5">
      <c r="A216" s="76" t="s">
        <v>723</v>
      </c>
      <c r="B216" s="77" t="s">
        <v>445</v>
      </c>
      <c r="C216" s="78" t="s">
        <v>724</v>
      </c>
      <c r="D216" s="79">
        <v>13445000</v>
      </c>
      <c r="E216" s="80">
        <v>174539</v>
      </c>
      <c r="F216" s="81">
        <f t="shared" si="3"/>
        <v>13270461</v>
      </c>
    </row>
    <row r="217" spans="1:6" ht="54.75">
      <c r="A217" s="76" t="s">
        <v>493</v>
      </c>
      <c r="B217" s="77" t="s">
        <v>445</v>
      </c>
      <c r="C217" s="78" t="s">
        <v>725</v>
      </c>
      <c r="D217" s="79">
        <v>13445000</v>
      </c>
      <c r="E217" s="80">
        <v>174539</v>
      </c>
      <c r="F217" s="81">
        <f t="shared" si="3"/>
        <v>13270461</v>
      </c>
    </row>
    <row r="218" spans="1:6" ht="27">
      <c r="A218" s="76" t="s">
        <v>726</v>
      </c>
      <c r="B218" s="77" t="s">
        <v>445</v>
      </c>
      <c r="C218" s="78" t="s">
        <v>727</v>
      </c>
      <c r="D218" s="79">
        <v>482400</v>
      </c>
      <c r="E218" s="80" t="s">
        <v>42</v>
      </c>
      <c r="F218" s="81">
        <f t="shared" si="3"/>
        <v>482400</v>
      </c>
    </row>
    <row r="219" spans="1:6" ht="13.5">
      <c r="A219" s="76" t="s">
        <v>510</v>
      </c>
      <c r="B219" s="77" t="s">
        <v>445</v>
      </c>
      <c r="C219" s="78" t="s">
        <v>728</v>
      </c>
      <c r="D219" s="79">
        <v>482400</v>
      </c>
      <c r="E219" s="80" t="s">
        <v>42</v>
      </c>
      <c r="F219" s="81">
        <f t="shared" si="3"/>
        <v>482400</v>
      </c>
    </row>
    <row r="220" spans="1:6" ht="13.5">
      <c r="A220" s="64" t="s">
        <v>729</v>
      </c>
      <c r="B220" s="65" t="s">
        <v>445</v>
      </c>
      <c r="C220" s="66" t="s">
        <v>730</v>
      </c>
      <c r="D220" s="67">
        <v>24646849</v>
      </c>
      <c r="E220" s="68">
        <v>7441863.13</v>
      </c>
      <c r="F220" s="69">
        <f t="shared" si="3"/>
        <v>17204985.87</v>
      </c>
    </row>
    <row r="221" spans="1:6" ht="41.25">
      <c r="A221" s="76" t="s">
        <v>731</v>
      </c>
      <c r="B221" s="77" t="s">
        <v>445</v>
      </c>
      <c r="C221" s="78" t="s">
        <v>732</v>
      </c>
      <c r="D221" s="79">
        <v>24116849</v>
      </c>
      <c r="E221" s="80">
        <v>7440363.13</v>
      </c>
      <c r="F221" s="81">
        <f t="shared" si="3"/>
        <v>16676485.870000001</v>
      </c>
    </row>
    <row r="222" spans="1:6" ht="27">
      <c r="A222" s="76" t="s">
        <v>456</v>
      </c>
      <c r="B222" s="77" t="s">
        <v>445</v>
      </c>
      <c r="C222" s="78" t="s">
        <v>733</v>
      </c>
      <c r="D222" s="79">
        <v>16087605.1</v>
      </c>
      <c r="E222" s="80">
        <v>4925659.68</v>
      </c>
      <c r="F222" s="81">
        <f t="shared" si="3"/>
        <v>11161945.42</v>
      </c>
    </row>
    <row r="223" spans="1:6" ht="41.25">
      <c r="A223" s="76" t="s">
        <v>458</v>
      </c>
      <c r="B223" s="77" t="s">
        <v>445</v>
      </c>
      <c r="C223" s="78" t="s">
        <v>734</v>
      </c>
      <c r="D223" s="79">
        <v>32690.9</v>
      </c>
      <c r="E223" s="80">
        <v>29140.9</v>
      </c>
      <c r="F223" s="81">
        <f t="shared" si="3"/>
        <v>3550</v>
      </c>
    </row>
    <row r="224" spans="1:6" ht="41.25">
      <c r="A224" s="76" t="s">
        <v>460</v>
      </c>
      <c r="B224" s="77" t="s">
        <v>445</v>
      </c>
      <c r="C224" s="78" t="s">
        <v>735</v>
      </c>
      <c r="D224" s="79">
        <v>4862874</v>
      </c>
      <c r="E224" s="80">
        <v>1462200.63</v>
      </c>
      <c r="F224" s="81">
        <f t="shared" si="3"/>
        <v>3400673.37</v>
      </c>
    </row>
    <row r="225" spans="1:6" ht="27">
      <c r="A225" s="76" t="s">
        <v>462</v>
      </c>
      <c r="B225" s="77" t="s">
        <v>445</v>
      </c>
      <c r="C225" s="78" t="s">
        <v>736</v>
      </c>
      <c r="D225" s="79">
        <v>879953</v>
      </c>
      <c r="E225" s="80">
        <v>194870.98</v>
      </c>
      <c r="F225" s="81">
        <f t="shared" si="3"/>
        <v>685082.02</v>
      </c>
    </row>
    <row r="226" spans="1:6" ht="13.5">
      <c r="A226" s="76" t="s">
        <v>464</v>
      </c>
      <c r="B226" s="77" t="s">
        <v>445</v>
      </c>
      <c r="C226" s="78" t="s">
        <v>737</v>
      </c>
      <c r="D226" s="79">
        <v>1462885</v>
      </c>
      <c r="E226" s="80">
        <v>444017.34</v>
      </c>
      <c r="F226" s="81">
        <f t="shared" si="3"/>
        <v>1018867.6599999999</v>
      </c>
    </row>
    <row r="227" spans="1:6" ht="13.5">
      <c r="A227" s="76" t="s">
        <v>738</v>
      </c>
      <c r="B227" s="77" t="s">
        <v>445</v>
      </c>
      <c r="C227" s="78" t="s">
        <v>739</v>
      </c>
      <c r="D227" s="79">
        <v>642000</v>
      </c>
      <c r="E227" s="80">
        <v>310310.6</v>
      </c>
      <c r="F227" s="81">
        <f t="shared" si="3"/>
        <v>331689.4</v>
      </c>
    </row>
    <row r="228" spans="1:6" ht="27">
      <c r="A228" s="76" t="s">
        <v>740</v>
      </c>
      <c r="B228" s="77" t="s">
        <v>445</v>
      </c>
      <c r="C228" s="78" t="s">
        <v>741</v>
      </c>
      <c r="D228" s="79">
        <v>145545</v>
      </c>
      <c r="E228" s="80">
        <v>72515</v>
      </c>
      <c r="F228" s="81">
        <f t="shared" si="3"/>
        <v>73030</v>
      </c>
    </row>
    <row r="229" spans="1:6" ht="13.5">
      <c r="A229" s="76" t="s">
        <v>742</v>
      </c>
      <c r="B229" s="77" t="s">
        <v>445</v>
      </c>
      <c r="C229" s="78" t="s">
        <v>743</v>
      </c>
      <c r="D229" s="79">
        <v>3296</v>
      </c>
      <c r="E229" s="80">
        <v>1648</v>
      </c>
      <c r="F229" s="81">
        <f t="shared" si="3"/>
        <v>1648</v>
      </c>
    </row>
    <row r="230" spans="1:6" ht="27">
      <c r="A230" s="76" t="s">
        <v>506</v>
      </c>
      <c r="B230" s="77" t="s">
        <v>445</v>
      </c>
      <c r="C230" s="78" t="s">
        <v>744</v>
      </c>
      <c r="D230" s="79">
        <v>530000</v>
      </c>
      <c r="E230" s="80">
        <v>1500</v>
      </c>
      <c r="F230" s="81">
        <f t="shared" si="3"/>
        <v>528500</v>
      </c>
    </row>
    <row r="231" spans="1:6" ht="13.5">
      <c r="A231" s="76" t="s">
        <v>745</v>
      </c>
      <c r="B231" s="77" t="s">
        <v>445</v>
      </c>
      <c r="C231" s="78" t="s">
        <v>746</v>
      </c>
      <c r="D231" s="79">
        <v>530000</v>
      </c>
      <c r="E231" s="80">
        <v>1500</v>
      </c>
      <c r="F231" s="81">
        <f t="shared" si="3"/>
        <v>528500</v>
      </c>
    </row>
    <row r="232" spans="1:6" ht="27">
      <c r="A232" s="76" t="s">
        <v>462</v>
      </c>
      <c r="B232" s="77" t="s">
        <v>445</v>
      </c>
      <c r="C232" s="78" t="s">
        <v>747</v>
      </c>
      <c r="D232" s="79">
        <v>300000</v>
      </c>
      <c r="E232" s="80" t="s">
        <v>42</v>
      </c>
      <c r="F232" s="81">
        <f t="shared" si="3"/>
        <v>300000</v>
      </c>
    </row>
    <row r="233" spans="1:6" ht="13.5">
      <c r="A233" s="76" t="s">
        <v>464</v>
      </c>
      <c r="B233" s="77" t="s">
        <v>445</v>
      </c>
      <c r="C233" s="78" t="s">
        <v>748</v>
      </c>
      <c r="D233" s="79">
        <v>210000</v>
      </c>
      <c r="E233" s="80" t="s">
        <v>42</v>
      </c>
      <c r="F233" s="81">
        <f t="shared" si="3"/>
        <v>210000</v>
      </c>
    </row>
    <row r="234" spans="1:6" ht="13.5">
      <c r="A234" s="76" t="s">
        <v>749</v>
      </c>
      <c r="B234" s="77" t="s">
        <v>445</v>
      </c>
      <c r="C234" s="78" t="s">
        <v>750</v>
      </c>
      <c r="D234" s="79">
        <v>20000</v>
      </c>
      <c r="E234" s="80">
        <v>1500</v>
      </c>
      <c r="F234" s="81">
        <f t="shared" si="3"/>
        <v>18500</v>
      </c>
    </row>
    <row r="235" spans="1:6" ht="13.5">
      <c r="A235" s="76" t="s">
        <v>751</v>
      </c>
      <c r="B235" s="77" t="s">
        <v>445</v>
      </c>
      <c r="C235" s="78" t="s">
        <v>752</v>
      </c>
      <c r="D235" s="79">
        <v>48652700</v>
      </c>
      <c r="E235" s="80">
        <v>12861606.27</v>
      </c>
      <c r="F235" s="81">
        <f t="shared" si="3"/>
        <v>35791093.730000004</v>
      </c>
    </row>
    <row r="236" spans="1:6" ht="13.5">
      <c r="A236" s="64" t="s">
        <v>753</v>
      </c>
      <c r="B236" s="65" t="s">
        <v>445</v>
      </c>
      <c r="C236" s="66" t="s">
        <v>754</v>
      </c>
      <c r="D236" s="67">
        <v>8382900</v>
      </c>
      <c r="E236" s="68">
        <v>2174456.27</v>
      </c>
      <c r="F236" s="69">
        <f t="shared" si="3"/>
        <v>6208443.73</v>
      </c>
    </row>
    <row r="237" spans="1:6" ht="41.25">
      <c r="A237" s="76" t="s">
        <v>489</v>
      </c>
      <c r="B237" s="77" t="s">
        <v>445</v>
      </c>
      <c r="C237" s="78" t="s">
        <v>755</v>
      </c>
      <c r="D237" s="79">
        <v>8382900</v>
      </c>
      <c r="E237" s="80">
        <v>2174456.27</v>
      </c>
      <c r="F237" s="81">
        <f t="shared" si="3"/>
        <v>6208443.73</v>
      </c>
    </row>
    <row r="238" spans="1:6" ht="41.25">
      <c r="A238" s="76" t="s">
        <v>756</v>
      </c>
      <c r="B238" s="77" t="s">
        <v>445</v>
      </c>
      <c r="C238" s="78" t="s">
        <v>757</v>
      </c>
      <c r="D238" s="79">
        <v>8382900</v>
      </c>
      <c r="E238" s="80">
        <v>2174456.27</v>
      </c>
      <c r="F238" s="81">
        <f t="shared" si="3"/>
        <v>6208443.73</v>
      </c>
    </row>
    <row r="239" spans="1:6" ht="27">
      <c r="A239" s="76" t="s">
        <v>758</v>
      </c>
      <c r="B239" s="77" t="s">
        <v>445</v>
      </c>
      <c r="C239" s="78" t="s">
        <v>759</v>
      </c>
      <c r="D239" s="79">
        <v>8382900</v>
      </c>
      <c r="E239" s="80">
        <v>2174456.27</v>
      </c>
      <c r="F239" s="81">
        <f t="shared" si="3"/>
        <v>6208443.73</v>
      </c>
    </row>
    <row r="240" spans="1:6" ht="13.5">
      <c r="A240" s="64" t="s">
        <v>760</v>
      </c>
      <c r="B240" s="65" t="s">
        <v>445</v>
      </c>
      <c r="C240" s="66" t="s">
        <v>761</v>
      </c>
      <c r="D240" s="67">
        <v>40269800</v>
      </c>
      <c r="E240" s="68">
        <v>10687150</v>
      </c>
      <c r="F240" s="69">
        <f t="shared" si="3"/>
        <v>29582650</v>
      </c>
    </row>
    <row r="241" spans="1:6" ht="41.25">
      <c r="A241" s="76" t="s">
        <v>489</v>
      </c>
      <c r="B241" s="77" t="s">
        <v>445</v>
      </c>
      <c r="C241" s="78" t="s">
        <v>762</v>
      </c>
      <c r="D241" s="79">
        <v>38098400</v>
      </c>
      <c r="E241" s="80">
        <v>10332000</v>
      </c>
      <c r="F241" s="81">
        <f t="shared" si="3"/>
        <v>27766400</v>
      </c>
    </row>
    <row r="242" spans="1:6" ht="54.75">
      <c r="A242" s="76" t="s">
        <v>763</v>
      </c>
      <c r="B242" s="77" t="s">
        <v>445</v>
      </c>
      <c r="C242" s="78" t="s">
        <v>764</v>
      </c>
      <c r="D242" s="79">
        <v>14535800</v>
      </c>
      <c r="E242" s="80">
        <v>3532000</v>
      </c>
      <c r="F242" s="81">
        <f t="shared" si="3"/>
        <v>11003800</v>
      </c>
    </row>
    <row r="243" spans="1:6" ht="13.5">
      <c r="A243" s="76" t="s">
        <v>464</v>
      </c>
      <c r="B243" s="77" t="s">
        <v>445</v>
      </c>
      <c r="C243" s="78" t="s">
        <v>765</v>
      </c>
      <c r="D243" s="79">
        <v>143919</v>
      </c>
      <c r="E243" s="80">
        <v>30738.91</v>
      </c>
      <c r="F243" s="81">
        <f t="shared" si="3"/>
        <v>113180.09</v>
      </c>
    </row>
    <row r="244" spans="1:6" ht="27">
      <c r="A244" s="76" t="s">
        <v>766</v>
      </c>
      <c r="B244" s="77" t="s">
        <v>445</v>
      </c>
      <c r="C244" s="78" t="s">
        <v>767</v>
      </c>
      <c r="D244" s="79">
        <v>14391881</v>
      </c>
      <c r="E244" s="80">
        <v>3501261.09</v>
      </c>
      <c r="F244" s="81">
        <f t="shared" si="3"/>
        <v>10890619.91</v>
      </c>
    </row>
    <row r="245" spans="1:6" ht="69">
      <c r="A245" s="76" t="s">
        <v>768</v>
      </c>
      <c r="B245" s="77" t="s">
        <v>445</v>
      </c>
      <c r="C245" s="78" t="s">
        <v>769</v>
      </c>
      <c r="D245" s="79">
        <v>23562600</v>
      </c>
      <c r="E245" s="80">
        <v>6800000</v>
      </c>
      <c r="F245" s="81">
        <f t="shared" si="3"/>
        <v>16762600</v>
      </c>
    </row>
    <row r="246" spans="1:6" ht="27">
      <c r="A246" s="76" t="s">
        <v>541</v>
      </c>
      <c r="B246" s="77" t="s">
        <v>445</v>
      </c>
      <c r="C246" s="78" t="s">
        <v>770</v>
      </c>
      <c r="D246" s="79">
        <v>23562600</v>
      </c>
      <c r="E246" s="80">
        <v>6800000</v>
      </c>
      <c r="F246" s="81">
        <f t="shared" si="3"/>
        <v>16762600</v>
      </c>
    </row>
    <row r="247" spans="1:6" ht="27">
      <c r="A247" s="76" t="s">
        <v>506</v>
      </c>
      <c r="B247" s="77" t="s">
        <v>445</v>
      </c>
      <c r="C247" s="78" t="s">
        <v>771</v>
      </c>
      <c r="D247" s="79">
        <v>2171400</v>
      </c>
      <c r="E247" s="80">
        <v>355150</v>
      </c>
      <c r="F247" s="81">
        <f t="shared" si="3"/>
        <v>1816250</v>
      </c>
    </row>
    <row r="248" spans="1:6" ht="96">
      <c r="A248" s="82" t="s">
        <v>772</v>
      </c>
      <c r="B248" s="77" t="s">
        <v>445</v>
      </c>
      <c r="C248" s="78" t="s">
        <v>773</v>
      </c>
      <c r="D248" s="79">
        <v>2171400</v>
      </c>
      <c r="E248" s="80">
        <v>355150</v>
      </c>
      <c r="F248" s="81">
        <f t="shared" si="3"/>
        <v>1816250</v>
      </c>
    </row>
    <row r="249" spans="1:6" ht="27">
      <c r="A249" s="76" t="s">
        <v>541</v>
      </c>
      <c r="B249" s="77" t="s">
        <v>445</v>
      </c>
      <c r="C249" s="78" t="s">
        <v>774</v>
      </c>
      <c r="D249" s="79">
        <v>2171400</v>
      </c>
      <c r="E249" s="80">
        <v>355150</v>
      </c>
      <c r="F249" s="81">
        <f t="shared" si="3"/>
        <v>1816250</v>
      </c>
    </row>
    <row r="250" spans="1:6" ht="27">
      <c r="A250" s="64" t="s">
        <v>775</v>
      </c>
      <c r="B250" s="65" t="s">
        <v>445</v>
      </c>
      <c r="C250" s="66" t="s">
        <v>776</v>
      </c>
      <c r="D250" s="67">
        <v>384409567</v>
      </c>
      <c r="E250" s="68">
        <v>125487655.03</v>
      </c>
      <c r="F250" s="69">
        <f t="shared" si="3"/>
        <v>258921911.97</v>
      </c>
    </row>
    <row r="251" spans="1:6" ht="13.5">
      <c r="A251" s="76" t="s">
        <v>485</v>
      </c>
      <c r="B251" s="77" t="s">
        <v>445</v>
      </c>
      <c r="C251" s="78" t="s">
        <v>777</v>
      </c>
      <c r="D251" s="79">
        <v>77797463</v>
      </c>
      <c r="E251" s="80">
        <v>26255281.67</v>
      </c>
      <c r="F251" s="81">
        <f t="shared" si="3"/>
        <v>51542181.33</v>
      </c>
    </row>
    <row r="252" spans="1:6" ht="13.5">
      <c r="A252" s="64" t="s">
        <v>668</v>
      </c>
      <c r="B252" s="65" t="s">
        <v>445</v>
      </c>
      <c r="C252" s="66" t="s">
        <v>778</v>
      </c>
      <c r="D252" s="67">
        <v>77797463</v>
      </c>
      <c r="E252" s="68">
        <v>26255281.67</v>
      </c>
      <c r="F252" s="69">
        <f t="shared" si="3"/>
        <v>51542181.33</v>
      </c>
    </row>
    <row r="253" spans="1:6" ht="41.25">
      <c r="A253" s="76" t="s">
        <v>779</v>
      </c>
      <c r="B253" s="77" t="s">
        <v>445</v>
      </c>
      <c r="C253" s="78" t="s">
        <v>780</v>
      </c>
      <c r="D253" s="79">
        <v>77794863</v>
      </c>
      <c r="E253" s="80">
        <v>26255281.67</v>
      </c>
      <c r="F253" s="81">
        <f t="shared" si="3"/>
        <v>51539581.33</v>
      </c>
    </row>
    <row r="254" spans="1:6" ht="27">
      <c r="A254" s="76" t="s">
        <v>675</v>
      </c>
      <c r="B254" s="77" t="s">
        <v>445</v>
      </c>
      <c r="C254" s="78" t="s">
        <v>781</v>
      </c>
      <c r="D254" s="79">
        <v>77794863</v>
      </c>
      <c r="E254" s="80">
        <v>26255281.67</v>
      </c>
      <c r="F254" s="81">
        <f t="shared" si="3"/>
        <v>51539581.33</v>
      </c>
    </row>
    <row r="255" spans="1:6" ht="54.75">
      <c r="A255" s="76" t="s">
        <v>493</v>
      </c>
      <c r="B255" s="77" t="s">
        <v>445</v>
      </c>
      <c r="C255" s="78" t="s">
        <v>782</v>
      </c>
      <c r="D255" s="79">
        <v>77794863</v>
      </c>
      <c r="E255" s="80">
        <v>26255281.67</v>
      </c>
      <c r="F255" s="81">
        <f t="shared" si="3"/>
        <v>51539581.33</v>
      </c>
    </row>
    <row r="256" spans="1:6" ht="54.75">
      <c r="A256" s="76" t="s">
        <v>593</v>
      </c>
      <c r="B256" s="77" t="s">
        <v>445</v>
      </c>
      <c r="C256" s="78" t="s">
        <v>783</v>
      </c>
      <c r="D256" s="79">
        <v>2600</v>
      </c>
      <c r="E256" s="80" t="s">
        <v>42</v>
      </c>
      <c r="F256" s="81">
        <f t="shared" si="3"/>
        <v>2600</v>
      </c>
    </row>
    <row r="257" spans="1:6" ht="13.5">
      <c r="A257" s="76" t="s">
        <v>575</v>
      </c>
      <c r="B257" s="77" t="s">
        <v>445</v>
      </c>
      <c r="C257" s="78" t="s">
        <v>784</v>
      </c>
      <c r="D257" s="79">
        <v>2600</v>
      </c>
      <c r="E257" s="80" t="s">
        <v>42</v>
      </c>
      <c r="F257" s="81">
        <f t="shared" si="3"/>
        <v>2600</v>
      </c>
    </row>
    <row r="258" spans="1:6" ht="13.5">
      <c r="A258" s="76" t="s">
        <v>510</v>
      </c>
      <c r="B258" s="77" t="s">
        <v>445</v>
      </c>
      <c r="C258" s="78" t="s">
        <v>785</v>
      </c>
      <c r="D258" s="79">
        <v>2600</v>
      </c>
      <c r="E258" s="80" t="s">
        <v>42</v>
      </c>
      <c r="F258" s="81">
        <f t="shared" si="3"/>
        <v>2600</v>
      </c>
    </row>
    <row r="259" spans="1:6" ht="13.5">
      <c r="A259" s="76" t="s">
        <v>786</v>
      </c>
      <c r="B259" s="77" t="s">
        <v>445</v>
      </c>
      <c r="C259" s="78" t="s">
        <v>787</v>
      </c>
      <c r="D259" s="79">
        <v>305980204</v>
      </c>
      <c r="E259" s="80">
        <v>99024006.62</v>
      </c>
      <c r="F259" s="81">
        <f t="shared" si="3"/>
        <v>206956197.38</v>
      </c>
    </row>
    <row r="260" spans="1:6" ht="13.5">
      <c r="A260" s="64" t="s">
        <v>788</v>
      </c>
      <c r="B260" s="65" t="s">
        <v>445</v>
      </c>
      <c r="C260" s="66" t="s">
        <v>789</v>
      </c>
      <c r="D260" s="67">
        <v>300595560</v>
      </c>
      <c r="E260" s="68">
        <v>97333342.23</v>
      </c>
      <c r="F260" s="69">
        <f t="shared" si="3"/>
        <v>203262217.76999998</v>
      </c>
    </row>
    <row r="261" spans="1:6" ht="41.25">
      <c r="A261" s="76" t="s">
        <v>779</v>
      </c>
      <c r="B261" s="77" t="s">
        <v>445</v>
      </c>
      <c r="C261" s="78" t="s">
        <v>790</v>
      </c>
      <c r="D261" s="79">
        <v>294658029</v>
      </c>
      <c r="E261" s="80">
        <v>96024118.23</v>
      </c>
      <c r="F261" s="81">
        <f t="shared" si="3"/>
        <v>198633910.76999998</v>
      </c>
    </row>
    <row r="262" spans="1:6" ht="27">
      <c r="A262" s="76" t="s">
        <v>791</v>
      </c>
      <c r="B262" s="77" t="s">
        <v>445</v>
      </c>
      <c r="C262" s="78" t="s">
        <v>792</v>
      </c>
      <c r="D262" s="79">
        <v>147259213</v>
      </c>
      <c r="E262" s="80">
        <v>48243424.51</v>
      </c>
      <c r="F262" s="81">
        <f aca="true" t="shared" si="4" ref="F262:F321">IF(OR(D262="-",IF(E262="-",0,E262)&gt;=IF(D262="-",0,D262)),"-",IF(D262="-",0,D262)-IF(E262="-",0,E262))</f>
        <v>99015788.49000001</v>
      </c>
    </row>
    <row r="263" spans="1:6" ht="54.75">
      <c r="A263" s="76" t="s">
        <v>493</v>
      </c>
      <c r="B263" s="77" t="s">
        <v>445</v>
      </c>
      <c r="C263" s="78" t="s">
        <v>793</v>
      </c>
      <c r="D263" s="79">
        <v>147259213</v>
      </c>
      <c r="E263" s="80">
        <v>48243424.51</v>
      </c>
      <c r="F263" s="81">
        <f t="shared" si="4"/>
        <v>99015788.49000001</v>
      </c>
    </row>
    <row r="264" spans="1:6" ht="13.5">
      <c r="A264" s="76" t="s">
        <v>794</v>
      </c>
      <c r="B264" s="77" t="s">
        <v>445</v>
      </c>
      <c r="C264" s="78" t="s">
        <v>795</v>
      </c>
      <c r="D264" s="79">
        <v>2251692</v>
      </c>
      <c r="E264" s="80">
        <v>811199.41</v>
      </c>
      <c r="F264" s="81">
        <f t="shared" si="4"/>
        <v>1440492.5899999999</v>
      </c>
    </row>
    <row r="265" spans="1:6" ht="13.5">
      <c r="A265" s="76" t="s">
        <v>796</v>
      </c>
      <c r="B265" s="77" t="s">
        <v>445</v>
      </c>
      <c r="C265" s="78" t="s">
        <v>797</v>
      </c>
      <c r="D265" s="79">
        <v>1311065</v>
      </c>
      <c r="E265" s="80">
        <v>551933.02</v>
      </c>
      <c r="F265" s="81">
        <f t="shared" si="4"/>
        <v>759131.98</v>
      </c>
    </row>
    <row r="266" spans="1:6" ht="41.25">
      <c r="A266" s="76" t="s">
        <v>798</v>
      </c>
      <c r="B266" s="77" t="s">
        <v>445</v>
      </c>
      <c r="C266" s="78" t="s">
        <v>799</v>
      </c>
      <c r="D266" s="79">
        <v>395942</v>
      </c>
      <c r="E266" s="80">
        <v>166280.37</v>
      </c>
      <c r="F266" s="81">
        <f t="shared" si="4"/>
        <v>229661.63</v>
      </c>
    </row>
    <row r="267" spans="1:6" ht="27">
      <c r="A267" s="76" t="s">
        <v>462</v>
      </c>
      <c r="B267" s="77" t="s">
        <v>445</v>
      </c>
      <c r="C267" s="78" t="s">
        <v>800</v>
      </c>
      <c r="D267" s="79">
        <v>99880</v>
      </c>
      <c r="E267" s="80">
        <v>20610.06</v>
      </c>
      <c r="F267" s="81">
        <f t="shared" si="4"/>
        <v>79269.94</v>
      </c>
    </row>
    <row r="268" spans="1:6" ht="13.5">
      <c r="A268" s="76" t="s">
        <v>464</v>
      </c>
      <c r="B268" s="77" t="s">
        <v>445</v>
      </c>
      <c r="C268" s="78" t="s">
        <v>801</v>
      </c>
      <c r="D268" s="79">
        <v>292987</v>
      </c>
      <c r="E268" s="80">
        <v>26118.29</v>
      </c>
      <c r="F268" s="81">
        <f t="shared" si="4"/>
        <v>266868.71</v>
      </c>
    </row>
    <row r="269" spans="1:6" ht="13.5">
      <c r="A269" s="76" t="s">
        <v>738</v>
      </c>
      <c r="B269" s="77" t="s">
        <v>445</v>
      </c>
      <c r="C269" s="78" t="s">
        <v>802</v>
      </c>
      <c r="D269" s="79">
        <v>124100</v>
      </c>
      <c r="E269" s="80">
        <v>39590.67</v>
      </c>
      <c r="F269" s="81">
        <f t="shared" si="4"/>
        <v>84509.33</v>
      </c>
    </row>
    <row r="270" spans="1:6" ht="27">
      <c r="A270" s="76" t="s">
        <v>740</v>
      </c>
      <c r="B270" s="77" t="s">
        <v>445</v>
      </c>
      <c r="C270" s="78" t="s">
        <v>803</v>
      </c>
      <c r="D270" s="79">
        <v>27718</v>
      </c>
      <c r="E270" s="80">
        <v>6667</v>
      </c>
      <c r="F270" s="81">
        <f t="shared" si="4"/>
        <v>21051</v>
      </c>
    </row>
    <row r="271" spans="1:6" ht="27">
      <c r="A271" s="76" t="s">
        <v>804</v>
      </c>
      <c r="B271" s="77" t="s">
        <v>445</v>
      </c>
      <c r="C271" s="78" t="s">
        <v>805</v>
      </c>
      <c r="D271" s="79">
        <v>200000</v>
      </c>
      <c r="E271" s="80">
        <v>162491</v>
      </c>
      <c r="F271" s="81">
        <f t="shared" si="4"/>
        <v>37509</v>
      </c>
    </row>
    <row r="272" spans="1:6" ht="13.5">
      <c r="A272" s="76" t="s">
        <v>464</v>
      </c>
      <c r="B272" s="77" t="s">
        <v>445</v>
      </c>
      <c r="C272" s="78" t="s">
        <v>806</v>
      </c>
      <c r="D272" s="79">
        <v>200000</v>
      </c>
      <c r="E272" s="80">
        <v>162491</v>
      </c>
      <c r="F272" s="81">
        <f t="shared" si="4"/>
        <v>37509</v>
      </c>
    </row>
    <row r="273" spans="1:6" ht="41.25">
      <c r="A273" s="76" t="s">
        <v>807</v>
      </c>
      <c r="B273" s="77" t="s">
        <v>445</v>
      </c>
      <c r="C273" s="78" t="s">
        <v>808</v>
      </c>
      <c r="D273" s="79">
        <v>1367289</v>
      </c>
      <c r="E273" s="80">
        <v>316906</v>
      </c>
      <c r="F273" s="81">
        <f t="shared" si="4"/>
        <v>1050383</v>
      </c>
    </row>
    <row r="274" spans="1:6" ht="27">
      <c r="A274" s="76" t="s">
        <v>809</v>
      </c>
      <c r="B274" s="77" t="s">
        <v>445</v>
      </c>
      <c r="C274" s="78" t="s">
        <v>810</v>
      </c>
      <c r="D274" s="79">
        <v>1367289</v>
      </c>
      <c r="E274" s="80">
        <v>316906</v>
      </c>
      <c r="F274" s="81">
        <f t="shared" si="4"/>
        <v>1050383</v>
      </c>
    </row>
    <row r="275" spans="1:6" ht="13.5">
      <c r="A275" s="76" t="s">
        <v>811</v>
      </c>
      <c r="B275" s="77" t="s">
        <v>445</v>
      </c>
      <c r="C275" s="78" t="s">
        <v>812</v>
      </c>
      <c r="D275" s="79">
        <v>55493051</v>
      </c>
      <c r="E275" s="80">
        <v>15990288.9</v>
      </c>
      <c r="F275" s="81">
        <f t="shared" si="4"/>
        <v>39502762.1</v>
      </c>
    </row>
    <row r="276" spans="1:6" ht="13.5">
      <c r="A276" s="76" t="s">
        <v>796</v>
      </c>
      <c r="B276" s="77" t="s">
        <v>445</v>
      </c>
      <c r="C276" s="78" t="s">
        <v>813</v>
      </c>
      <c r="D276" s="79">
        <v>40237171</v>
      </c>
      <c r="E276" s="80">
        <v>12196189.17</v>
      </c>
      <c r="F276" s="81">
        <f t="shared" si="4"/>
        <v>28040981.83</v>
      </c>
    </row>
    <row r="277" spans="1:6" ht="41.25">
      <c r="A277" s="76" t="s">
        <v>798</v>
      </c>
      <c r="B277" s="77" t="s">
        <v>445</v>
      </c>
      <c r="C277" s="78" t="s">
        <v>814</v>
      </c>
      <c r="D277" s="79">
        <v>12151626</v>
      </c>
      <c r="E277" s="80">
        <v>2751318.92</v>
      </c>
      <c r="F277" s="81">
        <f t="shared" si="4"/>
        <v>9400307.08</v>
      </c>
    </row>
    <row r="278" spans="1:6" ht="27">
      <c r="A278" s="76" t="s">
        <v>462</v>
      </c>
      <c r="B278" s="77" t="s">
        <v>445</v>
      </c>
      <c r="C278" s="78" t="s">
        <v>815</v>
      </c>
      <c r="D278" s="79">
        <v>432455</v>
      </c>
      <c r="E278" s="80">
        <v>124599.59</v>
      </c>
      <c r="F278" s="81">
        <f t="shared" si="4"/>
        <v>307855.41000000003</v>
      </c>
    </row>
    <row r="279" spans="1:6" ht="13.5">
      <c r="A279" s="76" t="s">
        <v>464</v>
      </c>
      <c r="B279" s="77" t="s">
        <v>445</v>
      </c>
      <c r="C279" s="78" t="s">
        <v>816</v>
      </c>
      <c r="D279" s="79">
        <v>646337</v>
      </c>
      <c r="E279" s="80">
        <v>85460.88</v>
      </c>
      <c r="F279" s="81">
        <f t="shared" si="4"/>
        <v>560876.12</v>
      </c>
    </row>
    <row r="280" spans="1:6" ht="13.5">
      <c r="A280" s="76" t="s">
        <v>738</v>
      </c>
      <c r="B280" s="77" t="s">
        <v>445</v>
      </c>
      <c r="C280" s="78" t="s">
        <v>817</v>
      </c>
      <c r="D280" s="79">
        <v>1843700</v>
      </c>
      <c r="E280" s="80">
        <v>787643.34</v>
      </c>
      <c r="F280" s="81">
        <f t="shared" si="4"/>
        <v>1056056.6600000001</v>
      </c>
    </row>
    <row r="281" spans="1:6" ht="27">
      <c r="A281" s="76" t="s">
        <v>740</v>
      </c>
      <c r="B281" s="77" t="s">
        <v>445</v>
      </c>
      <c r="C281" s="78" t="s">
        <v>818</v>
      </c>
      <c r="D281" s="79">
        <v>181762</v>
      </c>
      <c r="E281" s="80">
        <v>45077</v>
      </c>
      <c r="F281" s="81">
        <f t="shared" si="4"/>
        <v>136685</v>
      </c>
    </row>
    <row r="282" spans="1:6" ht="13.5">
      <c r="A282" s="76" t="s">
        <v>819</v>
      </c>
      <c r="B282" s="77" t="s">
        <v>445</v>
      </c>
      <c r="C282" s="78" t="s">
        <v>820</v>
      </c>
      <c r="D282" s="79">
        <v>88086784</v>
      </c>
      <c r="E282" s="80">
        <v>30499808.41</v>
      </c>
      <c r="F282" s="81">
        <f t="shared" si="4"/>
        <v>57586975.59</v>
      </c>
    </row>
    <row r="283" spans="1:6" ht="54.75">
      <c r="A283" s="76" t="s">
        <v>493</v>
      </c>
      <c r="B283" s="77" t="s">
        <v>445</v>
      </c>
      <c r="C283" s="78" t="s">
        <v>821</v>
      </c>
      <c r="D283" s="79">
        <v>88086784</v>
      </c>
      <c r="E283" s="80">
        <v>30499808.41</v>
      </c>
      <c r="F283" s="81">
        <f t="shared" si="4"/>
        <v>57586975.59</v>
      </c>
    </row>
    <row r="284" spans="1:6" ht="41.25">
      <c r="A284" s="76" t="s">
        <v>822</v>
      </c>
      <c r="B284" s="77" t="s">
        <v>445</v>
      </c>
      <c r="C284" s="78" t="s">
        <v>823</v>
      </c>
      <c r="D284" s="79">
        <v>4260762</v>
      </c>
      <c r="E284" s="80">
        <v>1309224</v>
      </c>
      <c r="F284" s="81">
        <f t="shared" si="4"/>
        <v>2951538</v>
      </c>
    </row>
    <row r="285" spans="1:6" ht="27">
      <c r="A285" s="76" t="s">
        <v>824</v>
      </c>
      <c r="B285" s="77" t="s">
        <v>445</v>
      </c>
      <c r="C285" s="78" t="s">
        <v>825</v>
      </c>
      <c r="D285" s="79">
        <v>2883684</v>
      </c>
      <c r="E285" s="80">
        <v>982859</v>
      </c>
      <c r="F285" s="81">
        <f t="shared" si="4"/>
        <v>1900825</v>
      </c>
    </row>
    <row r="286" spans="1:6" ht="13.5">
      <c r="A286" s="76" t="s">
        <v>510</v>
      </c>
      <c r="B286" s="77" t="s">
        <v>445</v>
      </c>
      <c r="C286" s="78" t="s">
        <v>826</v>
      </c>
      <c r="D286" s="79">
        <v>2883684</v>
      </c>
      <c r="E286" s="80">
        <v>982859</v>
      </c>
      <c r="F286" s="81">
        <f t="shared" si="4"/>
        <v>1900825</v>
      </c>
    </row>
    <row r="287" spans="1:6" ht="41.25">
      <c r="A287" s="76" t="s">
        <v>827</v>
      </c>
      <c r="B287" s="77" t="s">
        <v>445</v>
      </c>
      <c r="C287" s="78" t="s">
        <v>828</v>
      </c>
      <c r="D287" s="79">
        <v>1377078</v>
      </c>
      <c r="E287" s="80">
        <v>326365</v>
      </c>
      <c r="F287" s="81">
        <f t="shared" si="4"/>
        <v>1050713</v>
      </c>
    </row>
    <row r="288" spans="1:6" ht="13.5">
      <c r="A288" s="76" t="s">
        <v>510</v>
      </c>
      <c r="B288" s="77" t="s">
        <v>445</v>
      </c>
      <c r="C288" s="78" t="s">
        <v>829</v>
      </c>
      <c r="D288" s="79">
        <v>1377078</v>
      </c>
      <c r="E288" s="80">
        <v>326365</v>
      </c>
      <c r="F288" s="81">
        <f t="shared" si="4"/>
        <v>1050713</v>
      </c>
    </row>
    <row r="289" spans="1:6" ht="13.5">
      <c r="A289" s="76" t="s">
        <v>681</v>
      </c>
      <c r="B289" s="77" t="s">
        <v>445</v>
      </c>
      <c r="C289" s="78" t="s">
        <v>830</v>
      </c>
      <c r="D289" s="79">
        <v>200000</v>
      </c>
      <c r="E289" s="80" t="s">
        <v>42</v>
      </c>
      <c r="F289" s="81">
        <f t="shared" si="4"/>
        <v>200000</v>
      </c>
    </row>
    <row r="290" spans="1:6" ht="13.5">
      <c r="A290" s="76" t="s">
        <v>575</v>
      </c>
      <c r="B290" s="77" t="s">
        <v>445</v>
      </c>
      <c r="C290" s="78" t="s">
        <v>831</v>
      </c>
      <c r="D290" s="79">
        <v>200000</v>
      </c>
      <c r="E290" s="80" t="s">
        <v>42</v>
      </c>
      <c r="F290" s="81">
        <f t="shared" si="4"/>
        <v>200000</v>
      </c>
    </row>
    <row r="291" spans="1:6" ht="13.5">
      <c r="A291" s="76" t="s">
        <v>510</v>
      </c>
      <c r="B291" s="77" t="s">
        <v>445</v>
      </c>
      <c r="C291" s="78" t="s">
        <v>832</v>
      </c>
      <c r="D291" s="79">
        <v>200000</v>
      </c>
      <c r="E291" s="80" t="s">
        <v>42</v>
      </c>
      <c r="F291" s="81">
        <f t="shared" si="4"/>
        <v>200000</v>
      </c>
    </row>
    <row r="292" spans="1:6" ht="41.25">
      <c r="A292" s="76" t="s">
        <v>833</v>
      </c>
      <c r="B292" s="77" t="s">
        <v>445</v>
      </c>
      <c r="C292" s="78" t="s">
        <v>834</v>
      </c>
      <c r="D292" s="79">
        <v>50000</v>
      </c>
      <c r="E292" s="80" t="s">
        <v>42</v>
      </c>
      <c r="F292" s="81">
        <f t="shared" si="4"/>
        <v>50000</v>
      </c>
    </row>
    <row r="293" spans="1:6" ht="13.5">
      <c r="A293" s="76" t="s">
        <v>575</v>
      </c>
      <c r="B293" s="77" t="s">
        <v>445</v>
      </c>
      <c r="C293" s="78" t="s">
        <v>835</v>
      </c>
      <c r="D293" s="79">
        <v>50000</v>
      </c>
      <c r="E293" s="80" t="s">
        <v>42</v>
      </c>
      <c r="F293" s="81">
        <f t="shared" si="4"/>
        <v>50000</v>
      </c>
    </row>
    <row r="294" spans="1:6" ht="13.5">
      <c r="A294" s="76" t="s">
        <v>510</v>
      </c>
      <c r="B294" s="77" t="s">
        <v>445</v>
      </c>
      <c r="C294" s="78" t="s">
        <v>836</v>
      </c>
      <c r="D294" s="79">
        <v>50000</v>
      </c>
      <c r="E294" s="80" t="s">
        <v>42</v>
      </c>
      <c r="F294" s="81">
        <f t="shared" si="4"/>
        <v>50000</v>
      </c>
    </row>
    <row r="295" spans="1:6" ht="54.75">
      <c r="A295" s="76" t="s">
        <v>593</v>
      </c>
      <c r="B295" s="77" t="s">
        <v>445</v>
      </c>
      <c r="C295" s="78" t="s">
        <v>837</v>
      </c>
      <c r="D295" s="79">
        <v>497400</v>
      </c>
      <c r="E295" s="80" t="s">
        <v>42</v>
      </c>
      <c r="F295" s="81">
        <f t="shared" si="4"/>
        <v>497400</v>
      </c>
    </row>
    <row r="296" spans="1:6" ht="13.5">
      <c r="A296" s="76" t="s">
        <v>575</v>
      </c>
      <c r="B296" s="77" t="s">
        <v>445</v>
      </c>
      <c r="C296" s="78" t="s">
        <v>838</v>
      </c>
      <c r="D296" s="79">
        <v>497400</v>
      </c>
      <c r="E296" s="80" t="s">
        <v>42</v>
      </c>
      <c r="F296" s="81">
        <f t="shared" si="4"/>
        <v>497400</v>
      </c>
    </row>
    <row r="297" spans="1:6" ht="13.5">
      <c r="A297" s="76" t="s">
        <v>510</v>
      </c>
      <c r="B297" s="77" t="s">
        <v>445</v>
      </c>
      <c r="C297" s="78" t="s">
        <v>839</v>
      </c>
      <c r="D297" s="79">
        <v>497400</v>
      </c>
      <c r="E297" s="80" t="s">
        <v>42</v>
      </c>
      <c r="F297" s="81">
        <f t="shared" si="4"/>
        <v>497400</v>
      </c>
    </row>
    <row r="298" spans="1:6" ht="54.75">
      <c r="A298" s="76" t="s">
        <v>840</v>
      </c>
      <c r="B298" s="77" t="s">
        <v>445</v>
      </c>
      <c r="C298" s="78" t="s">
        <v>841</v>
      </c>
      <c r="D298" s="79">
        <v>60000</v>
      </c>
      <c r="E298" s="80" t="s">
        <v>42</v>
      </c>
      <c r="F298" s="81">
        <f t="shared" si="4"/>
        <v>60000</v>
      </c>
    </row>
    <row r="299" spans="1:6" ht="13.5">
      <c r="A299" s="76" t="s">
        <v>575</v>
      </c>
      <c r="B299" s="77" t="s">
        <v>445</v>
      </c>
      <c r="C299" s="78" t="s">
        <v>842</v>
      </c>
      <c r="D299" s="79">
        <v>60000</v>
      </c>
      <c r="E299" s="80" t="s">
        <v>42</v>
      </c>
      <c r="F299" s="81">
        <f t="shared" si="4"/>
        <v>60000</v>
      </c>
    </row>
    <row r="300" spans="1:6" ht="13.5">
      <c r="A300" s="76" t="s">
        <v>510</v>
      </c>
      <c r="B300" s="77" t="s">
        <v>445</v>
      </c>
      <c r="C300" s="78" t="s">
        <v>843</v>
      </c>
      <c r="D300" s="79">
        <v>60000</v>
      </c>
      <c r="E300" s="80" t="s">
        <v>42</v>
      </c>
      <c r="F300" s="81">
        <f t="shared" si="4"/>
        <v>60000</v>
      </c>
    </row>
    <row r="301" spans="1:6" ht="13.5">
      <c r="A301" s="76" t="s">
        <v>844</v>
      </c>
      <c r="B301" s="77" t="s">
        <v>445</v>
      </c>
      <c r="C301" s="78" t="s">
        <v>845</v>
      </c>
      <c r="D301" s="79">
        <v>340369</v>
      </c>
      <c r="E301" s="80" t="s">
        <v>42</v>
      </c>
      <c r="F301" s="81">
        <f t="shared" si="4"/>
        <v>340369</v>
      </c>
    </row>
    <row r="302" spans="1:6" ht="13.5">
      <c r="A302" s="76" t="s">
        <v>575</v>
      </c>
      <c r="B302" s="77" t="s">
        <v>445</v>
      </c>
      <c r="C302" s="78" t="s">
        <v>846</v>
      </c>
      <c r="D302" s="79">
        <v>340369</v>
      </c>
      <c r="E302" s="80" t="s">
        <v>42</v>
      </c>
      <c r="F302" s="81">
        <f t="shared" si="4"/>
        <v>340369</v>
      </c>
    </row>
    <row r="303" spans="1:6" ht="13.5">
      <c r="A303" s="76" t="s">
        <v>510</v>
      </c>
      <c r="B303" s="77" t="s">
        <v>445</v>
      </c>
      <c r="C303" s="78" t="s">
        <v>847</v>
      </c>
      <c r="D303" s="79">
        <v>340369</v>
      </c>
      <c r="E303" s="80" t="s">
        <v>42</v>
      </c>
      <c r="F303" s="81">
        <f t="shared" si="4"/>
        <v>340369</v>
      </c>
    </row>
    <row r="304" spans="1:6" ht="41.25">
      <c r="A304" s="76" t="s">
        <v>848</v>
      </c>
      <c r="B304" s="77" t="s">
        <v>445</v>
      </c>
      <c r="C304" s="78" t="s">
        <v>849</v>
      </c>
      <c r="D304" s="79">
        <v>30000</v>
      </c>
      <c r="E304" s="80" t="s">
        <v>42</v>
      </c>
      <c r="F304" s="81">
        <f t="shared" si="4"/>
        <v>30000</v>
      </c>
    </row>
    <row r="305" spans="1:6" ht="13.5">
      <c r="A305" s="76" t="s">
        <v>575</v>
      </c>
      <c r="B305" s="77" t="s">
        <v>445</v>
      </c>
      <c r="C305" s="78" t="s">
        <v>850</v>
      </c>
      <c r="D305" s="79">
        <v>30000</v>
      </c>
      <c r="E305" s="80" t="s">
        <v>42</v>
      </c>
      <c r="F305" s="81">
        <f t="shared" si="4"/>
        <v>30000</v>
      </c>
    </row>
    <row r="306" spans="1:6" ht="13.5">
      <c r="A306" s="76" t="s">
        <v>510</v>
      </c>
      <c r="B306" s="77" t="s">
        <v>445</v>
      </c>
      <c r="C306" s="78" t="s">
        <v>851</v>
      </c>
      <c r="D306" s="79">
        <v>30000</v>
      </c>
      <c r="E306" s="80" t="s">
        <v>42</v>
      </c>
      <c r="F306" s="81">
        <f t="shared" si="4"/>
        <v>30000</v>
      </c>
    </row>
    <row r="307" spans="1:6" ht="41.25">
      <c r="A307" s="76" t="s">
        <v>852</v>
      </c>
      <c r="B307" s="77" t="s">
        <v>445</v>
      </c>
      <c r="C307" s="78" t="s">
        <v>853</v>
      </c>
      <c r="D307" s="79">
        <v>100000</v>
      </c>
      <c r="E307" s="80" t="s">
        <v>42</v>
      </c>
      <c r="F307" s="81">
        <f t="shared" si="4"/>
        <v>100000</v>
      </c>
    </row>
    <row r="308" spans="1:6" ht="13.5">
      <c r="A308" s="76" t="s">
        <v>575</v>
      </c>
      <c r="B308" s="77" t="s">
        <v>445</v>
      </c>
      <c r="C308" s="78" t="s">
        <v>854</v>
      </c>
      <c r="D308" s="79">
        <v>100000</v>
      </c>
      <c r="E308" s="80" t="s">
        <v>42</v>
      </c>
      <c r="F308" s="81">
        <f t="shared" si="4"/>
        <v>100000</v>
      </c>
    </row>
    <row r="309" spans="1:6" ht="13.5">
      <c r="A309" s="76" t="s">
        <v>510</v>
      </c>
      <c r="B309" s="77" t="s">
        <v>445</v>
      </c>
      <c r="C309" s="78" t="s">
        <v>855</v>
      </c>
      <c r="D309" s="79">
        <v>100000</v>
      </c>
      <c r="E309" s="80" t="s">
        <v>42</v>
      </c>
      <c r="F309" s="81">
        <f t="shared" si="4"/>
        <v>100000</v>
      </c>
    </row>
    <row r="310" spans="1:6" ht="27">
      <c r="A310" s="76" t="s">
        <v>856</v>
      </c>
      <c r="B310" s="77" t="s">
        <v>445</v>
      </c>
      <c r="C310" s="78" t="s">
        <v>857</v>
      </c>
      <c r="D310" s="79">
        <v>399000</v>
      </c>
      <c r="E310" s="80" t="s">
        <v>42</v>
      </c>
      <c r="F310" s="81">
        <f t="shared" si="4"/>
        <v>399000</v>
      </c>
    </row>
    <row r="311" spans="1:6" ht="13.5">
      <c r="A311" s="76" t="s">
        <v>510</v>
      </c>
      <c r="B311" s="77" t="s">
        <v>445</v>
      </c>
      <c r="C311" s="78" t="s">
        <v>858</v>
      </c>
      <c r="D311" s="79">
        <v>399000</v>
      </c>
      <c r="E311" s="80" t="s">
        <v>42</v>
      </c>
      <c r="F311" s="81">
        <f t="shared" si="4"/>
        <v>399000</v>
      </c>
    </row>
    <row r="312" spans="1:6" ht="27">
      <c r="A312" s="64" t="s">
        <v>859</v>
      </c>
      <c r="B312" s="65" t="s">
        <v>445</v>
      </c>
      <c r="C312" s="66" t="s">
        <v>860</v>
      </c>
      <c r="D312" s="67">
        <v>5384644</v>
      </c>
      <c r="E312" s="68">
        <v>1690664.39</v>
      </c>
      <c r="F312" s="69">
        <f t="shared" si="4"/>
        <v>3693979.6100000003</v>
      </c>
    </row>
    <row r="313" spans="1:6" ht="41.25">
      <c r="A313" s="76" t="s">
        <v>731</v>
      </c>
      <c r="B313" s="77" t="s">
        <v>445</v>
      </c>
      <c r="C313" s="78" t="s">
        <v>861</v>
      </c>
      <c r="D313" s="79">
        <v>5384644</v>
      </c>
      <c r="E313" s="80">
        <v>1690664.39</v>
      </c>
      <c r="F313" s="81">
        <f t="shared" si="4"/>
        <v>3693979.6100000003</v>
      </c>
    </row>
    <row r="314" spans="1:6" ht="27">
      <c r="A314" s="76" t="s">
        <v>456</v>
      </c>
      <c r="B314" s="77" t="s">
        <v>445</v>
      </c>
      <c r="C314" s="78" t="s">
        <v>862</v>
      </c>
      <c r="D314" s="79">
        <v>3917737</v>
      </c>
      <c r="E314" s="80">
        <v>1245957.29</v>
      </c>
      <c r="F314" s="81">
        <f t="shared" si="4"/>
        <v>2671779.71</v>
      </c>
    </row>
    <row r="315" spans="1:6" ht="41.25">
      <c r="A315" s="76" t="s">
        <v>458</v>
      </c>
      <c r="B315" s="77" t="s">
        <v>445</v>
      </c>
      <c r="C315" s="78" t="s">
        <v>863</v>
      </c>
      <c r="D315" s="79">
        <v>42652</v>
      </c>
      <c r="E315" s="80">
        <v>30910.5</v>
      </c>
      <c r="F315" s="81">
        <f t="shared" si="4"/>
        <v>11741.5</v>
      </c>
    </row>
    <row r="316" spans="1:6" ht="41.25">
      <c r="A316" s="76" t="s">
        <v>460</v>
      </c>
      <c r="B316" s="77" t="s">
        <v>445</v>
      </c>
      <c r="C316" s="78" t="s">
        <v>864</v>
      </c>
      <c r="D316" s="79">
        <v>1183157</v>
      </c>
      <c r="E316" s="80">
        <v>370714.59</v>
      </c>
      <c r="F316" s="81">
        <f t="shared" si="4"/>
        <v>812442.4099999999</v>
      </c>
    </row>
    <row r="317" spans="1:6" ht="27">
      <c r="A317" s="76" t="s">
        <v>462</v>
      </c>
      <c r="B317" s="77" t="s">
        <v>445</v>
      </c>
      <c r="C317" s="78" t="s">
        <v>865</v>
      </c>
      <c r="D317" s="79">
        <v>191198</v>
      </c>
      <c r="E317" s="80">
        <v>43082.01</v>
      </c>
      <c r="F317" s="81">
        <f t="shared" si="4"/>
        <v>148115.99</v>
      </c>
    </row>
    <row r="318" spans="1:6" ht="13.5">
      <c r="A318" s="76" t="s">
        <v>464</v>
      </c>
      <c r="B318" s="77" t="s">
        <v>445</v>
      </c>
      <c r="C318" s="78" t="s">
        <v>866</v>
      </c>
      <c r="D318" s="79">
        <v>49900</v>
      </c>
      <c r="E318" s="80" t="s">
        <v>42</v>
      </c>
      <c r="F318" s="81">
        <f t="shared" si="4"/>
        <v>49900</v>
      </c>
    </row>
    <row r="319" spans="1:6" ht="13.5">
      <c r="A319" s="76" t="s">
        <v>751</v>
      </c>
      <c r="B319" s="77" t="s">
        <v>445</v>
      </c>
      <c r="C319" s="78" t="s">
        <v>867</v>
      </c>
      <c r="D319" s="79">
        <v>631900</v>
      </c>
      <c r="E319" s="80">
        <v>208366.74</v>
      </c>
      <c r="F319" s="81">
        <f t="shared" si="4"/>
        <v>423533.26</v>
      </c>
    </row>
    <row r="320" spans="1:6" ht="13.5">
      <c r="A320" s="64" t="s">
        <v>753</v>
      </c>
      <c r="B320" s="65" t="s">
        <v>445</v>
      </c>
      <c r="C320" s="66" t="s">
        <v>868</v>
      </c>
      <c r="D320" s="67">
        <v>631900</v>
      </c>
      <c r="E320" s="68">
        <v>208366.74</v>
      </c>
      <c r="F320" s="69">
        <f t="shared" si="4"/>
        <v>423533.26</v>
      </c>
    </row>
    <row r="321" spans="1:6" ht="41.25">
      <c r="A321" s="76" t="s">
        <v>779</v>
      </c>
      <c r="B321" s="77" t="s">
        <v>445</v>
      </c>
      <c r="C321" s="78" t="s">
        <v>869</v>
      </c>
      <c r="D321" s="79">
        <v>631900</v>
      </c>
      <c r="E321" s="80">
        <v>208366.74</v>
      </c>
      <c r="F321" s="81">
        <f t="shared" si="4"/>
        <v>423533.26</v>
      </c>
    </row>
    <row r="322" spans="1:6" ht="41.25">
      <c r="A322" s="76" t="s">
        <v>756</v>
      </c>
      <c r="B322" s="77" t="s">
        <v>445</v>
      </c>
      <c r="C322" s="78" t="s">
        <v>870</v>
      </c>
      <c r="D322" s="79">
        <v>631900</v>
      </c>
      <c r="E322" s="80">
        <v>208366.74</v>
      </c>
      <c r="F322" s="81">
        <f aca="true" t="shared" si="5" ref="F322:F380">IF(OR(D322="-",IF(E322="-",0,E322)&gt;=IF(D322="-",0,D322)),"-",IF(D322="-",0,D322)-IF(E322="-",0,E322))</f>
        <v>423533.26</v>
      </c>
    </row>
    <row r="323" spans="1:6" ht="27">
      <c r="A323" s="76" t="s">
        <v>758</v>
      </c>
      <c r="B323" s="77" t="s">
        <v>445</v>
      </c>
      <c r="C323" s="78" t="s">
        <v>871</v>
      </c>
      <c r="D323" s="79">
        <v>631900</v>
      </c>
      <c r="E323" s="80">
        <v>208366.74</v>
      </c>
      <c r="F323" s="81">
        <f t="shared" si="5"/>
        <v>423533.26</v>
      </c>
    </row>
    <row r="324" spans="1:6" ht="41.25">
      <c r="A324" s="64" t="s">
        <v>872</v>
      </c>
      <c r="B324" s="65" t="s">
        <v>445</v>
      </c>
      <c r="C324" s="66" t="s">
        <v>873</v>
      </c>
      <c r="D324" s="67">
        <v>135563170</v>
      </c>
      <c r="E324" s="68">
        <v>36273403.43</v>
      </c>
      <c r="F324" s="69">
        <f t="shared" si="5"/>
        <v>99289766.57</v>
      </c>
    </row>
    <row r="325" spans="1:6" ht="13.5">
      <c r="A325" s="76" t="s">
        <v>874</v>
      </c>
      <c r="B325" s="77" t="s">
        <v>445</v>
      </c>
      <c r="C325" s="78" t="s">
        <v>875</v>
      </c>
      <c r="D325" s="79">
        <v>135563170</v>
      </c>
      <c r="E325" s="80">
        <v>36273403.43</v>
      </c>
      <c r="F325" s="81">
        <f t="shared" si="5"/>
        <v>99289766.57</v>
      </c>
    </row>
    <row r="326" spans="1:6" ht="13.5">
      <c r="A326" s="64" t="s">
        <v>876</v>
      </c>
      <c r="B326" s="65" t="s">
        <v>445</v>
      </c>
      <c r="C326" s="66" t="s">
        <v>877</v>
      </c>
      <c r="D326" s="67">
        <v>107398430</v>
      </c>
      <c r="E326" s="68">
        <v>35058638.45</v>
      </c>
      <c r="F326" s="69">
        <f t="shared" si="5"/>
        <v>72339791.55</v>
      </c>
    </row>
    <row r="327" spans="1:6" ht="41.25">
      <c r="A327" s="76" t="s">
        <v>878</v>
      </c>
      <c r="B327" s="77" t="s">
        <v>445</v>
      </c>
      <c r="C327" s="78" t="s">
        <v>879</v>
      </c>
      <c r="D327" s="79">
        <v>105008219</v>
      </c>
      <c r="E327" s="80">
        <v>35058638.45</v>
      </c>
      <c r="F327" s="81">
        <f t="shared" si="5"/>
        <v>69949580.55</v>
      </c>
    </row>
    <row r="328" spans="1:6" ht="27">
      <c r="A328" s="76" t="s">
        <v>880</v>
      </c>
      <c r="B328" s="77" t="s">
        <v>445</v>
      </c>
      <c r="C328" s="78" t="s">
        <v>881</v>
      </c>
      <c r="D328" s="79">
        <v>800000</v>
      </c>
      <c r="E328" s="80">
        <v>322565.45</v>
      </c>
      <c r="F328" s="81">
        <f t="shared" si="5"/>
        <v>477434.55</v>
      </c>
    </row>
    <row r="329" spans="1:6" ht="54.75">
      <c r="A329" s="76" t="s">
        <v>882</v>
      </c>
      <c r="B329" s="77" t="s">
        <v>445</v>
      </c>
      <c r="C329" s="78" t="s">
        <v>883</v>
      </c>
      <c r="D329" s="79">
        <v>400000</v>
      </c>
      <c r="E329" s="80">
        <v>139450</v>
      </c>
      <c r="F329" s="81">
        <f t="shared" si="5"/>
        <v>260550</v>
      </c>
    </row>
    <row r="330" spans="1:6" ht="13.5">
      <c r="A330" s="76" t="s">
        <v>464</v>
      </c>
      <c r="B330" s="77" t="s">
        <v>445</v>
      </c>
      <c r="C330" s="78" t="s">
        <v>884</v>
      </c>
      <c r="D330" s="79">
        <v>400000</v>
      </c>
      <c r="E330" s="80">
        <v>183115.45</v>
      </c>
      <c r="F330" s="81">
        <f t="shared" si="5"/>
        <v>216884.55</v>
      </c>
    </row>
    <row r="331" spans="1:6" ht="27">
      <c r="A331" s="76" t="s">
        <v>885</v>
      </c>
      <c r="B331" s="77" t="s">
        <v>445</v>
      </c>
      <c r="C331" s="78" t="s">
        <v>886</v>
      </c>
      <c r="D331" s="79">
        <v>104208219</v>
      </c>
      <c r="E331" s="80">
        <v>34736073</v>
      </c>
      <c r="F331" s="81">
        <f t="shared" si="5"/>
        <v>69472146</v>
      </c>
    </row>
    <row r="332" spans="1:6" ht="54.75">
      <c r="A332" s="76" t="s">
        <v>493</v>
      </c>
      <c r="B332" s="77" t="s">
        <v>445</v>
      </c>
      <c r="C332" s="78" t="s">
        <v>887</v>
      </c>
      <c r="D332" s="79">
        <v>104208219</v>
      </c>
      <c r="E332" s="80">
        <v>34736073</v>
      </c>
      <c r="F332" s="81">
        <f t="shared" si="5"/>
        <v>69472146</v>
      </c>
    </row>
    <row r="333" spans="1:6" ht="54.75">
      <c r="A333" s="76" t="s">
        <v>593</v>
      </c>
      <c r="B333" s="77" t="s">
        <v>445</v>
      </c>
      <c r="C333" s="78" t="s">
        <v>888</v>
      </c>
      <c r="D333" s="79">
        <v>810440</v>
      </c>
      <c r="E333" s="80" t="s">
        <v>42</v>
      </c>
      <c r="F333" s="81">
        <f t="shared" si="5"/>
        <v>810440</v>
      </c>
    </row>
    <row r="334" spans="1:6" ht="13.5">
      <c r="A334" s="76" t="s">
        <v>575</v>
      </c>
      <c r="B334" s="77" t="s">
        <v>445</v>
      </c>
      <c r="C334" s="78" t="s">
        <v>889</v>
      </c>
      <c r="D334" s="79">
        <v>810440</v>
      </c>
      <c r="E334" s="80" t="s">
        <v>42</v>
      </c>
      <c r="F334" s="81">
        <f t="shared" si="5"/>
        <v>810440</v>
      </c>
    </row>
    <row r="335" spans="1:6" ht="13.5">
      <c r="A335" s="76" t="s">
        <v>510</v>
      </c>
      <c r="B335" s="77" t="s">
        <v>445</v>
      </c>
      <c r="C335" s="78" t="s">
        <v>890</v>
      </c>
      <c r="D335" s="79">
        <v>810440</v>
      </c>
      <c r="E335" s="80" t="s">
        <v>42</v>
      </c>
      <c r="F335" s="81">
        <f t="shared" si="5"/>
        <v>810440</v>
      </c>
    </row>
    <row r="336" spans="1:6" ht="13.5">
      <c r="A336" s="76" t="s">
        <v>525</v>
      </c>
      <c r="B336" s="77" t="s">
        <v>445</v>
      </c>
      <c r="C336" s="78" t="s">
        <v>891</v>
      </c>
      <c r="D336" s="79">
        <v>127000</v>
      </c>
      <c r="E336" s="80" t="s">
        <v>42</v>
      </c>
      <c r="F336" s="81">
        <f t="shared" si="5"/>
        <v>127000</v>
      </c>
    </row>
    <row r="337" spans="1:6" ht="13.5">
      <c r="A337" s="76" t="s">
        <v>510</v>
      </c>
      <c r="B337" s="77" t="s">
        <v>445</v>
      </c>
      <c r="C337" s="78" t="s">
        <v>892</v>
      </c>
      <c r="D337" s="79">
        <v>127000</v>
      </c>
      <c r="E337" s="80" t="s">
        <v>42</v>
      </c>
      <c r="F337" s="81">
        <f t="shared" si="5"/>
        <v>127000</v>
      </c>
    </row>
    <row r="338" spans="1:6" ht="41.25">
      <c r="A338" s="76" t="s">
        <v>893</v>
      </c>
      <c r="B338" s="77" t="s">
        <v>445</v>
      </c>
      <c r="C338" s="78" t="s">
        <v>894</v>
      </c>
      <c r="D338" s="79">
        <v>1452771</v>
      </c>
      <c r="E338" s="80" t="s">
        <v>42</v>
      </c>
      <c r="F338" s="81">
        <f t="shared" si="5"/>
        <v>1452771</v>
      </c>
    </row>
    <row r="339" spans="1:6" ht="27">
      <c r="A339" s="76" t="s">
        <v>530</v>
      </c>
      <c r="B339" s="77" t="s">
        <v>445</v>
      </c>
      <c r="C339" s="78" t="s">
        <v>895</v>
      </c>
      <c r="D339" s="79">
        <v>1451318.23</v>
      </c>
      <c r="E339" s="80" t="s">
        <v>42</v>
      </c>
      <c r="F339" s="81">
        <f t="shared" si="5"/>
        <v>1451318.23</v>
      </c>
    </row>
    <row r="340" spans="1:6" ht="13.5">
      <c r="A340" s="76" t="s">
        <v>510</v>
      </c>
      <c r="B340" s="77" t="s">
        <v>445</v>
      </c>
      <c r="C340" s="78" t="s">
        <v>896</v>
      </c>
      <c r="D340" s="79">
        <v>1451318.23</v>
      </c>
      <c r="E340" s="80" t="s">
        <v>42</v>
      </c>
      <c r="F340" s="81">
        <f t="shared" si="5"/>
        <v>1451318.23</v>
      </c>
    </row>
    <row r="341" spans="1:6" ht="27">
      <c r="A341" s="76" t="s">
        <v>533</v>
      </c>
      <c r="B341" s="77" t="s">
        <v>445</v>
      </c>
      <c r="C341" s="78" t="s">
        <v>897</v>
      </c>
      <c r="D341" s="79">
        <v>1452.77</v>
      </c>
      <c r="E341" s="80" t="s">
        <v>42</v>
      </c>
      <c r="F341" s="81">
        <f t="shared" si="5"/>
        <v>1452.77</v>
      </c>
    </row>
    <row r="342" spans="1:6" ht="13.5">
      <c r="A342" s="76" t="s">
        <v>510</v>
      </c>
      <c r="B342" s="77" t="s">
        <v>445</v>
      </c>
      <c r="C342" s="78" t="s">
        <v>898</v>
      </c>
      <c r="D342" s="79">
        <v>1452.77</v>
      </c>
      <c r="E342" s="80" t="s">
        <v>42</v>
      </c>
      <c r="F342" s="81">
        <f t="shared" si="5"/>
        <v>1452.77</v>
      </c>
    </row>
    <row r="343" spans="1:6" ht="13.5">
      <c r="A343" s="64" t="s">
        <v>899</v>
      </c>
      <c r="B343" s="65" t="s">
        <v>445</v>
      </c>
      <c r="C343" s="66" t="s">
        <v>900</v>
      </c>
      <c r="D343" s="67">
        <v>1743708</v>
      </c>
      <c r="E343" s="68">
        <v>424716</v>
      </c>
      <c r="F343" s="69">
        <f t="shared" si="5"/>
        <v>1318992</v>
      </c>
    </row>
    <row r="344" spans="1:6" ht="41.25">
      <c r="A344" s="76" t="s">
        <v>878</v>
      </c>
      <c r="B344" s="77" t="s">
        <v>445</v>
      </c>
      <c r="C344" s="78" t="s">
        <v>901</v>
      </c>
      <c r="D344" s="79">
        <v>1743708</v>
      </c>
      <c r="E344" s="80">
        <v>424716</v>
      </c>
      <c r="F344" s="81">
        <f t="shared" si="5"/>
        <v>1318992</v>
      </c>
    </row>
    <row r="345" spans="1:6" ht="41.25">
      <c r="A345" s="76" t="s">
        <v>902</v>
      </c>
      <c r="B345" s="77" t="s">
        <v>445</v>
      </c>
      <c r="C345" s="78" t="s">
        <v>903</v>
      </c>
      <c r="D345" s="79">
        <v>352200</v>
      </c>
      <c r="E345" s="80">
        <v>39140</v>
      </c>
      <c r="F345" s="81">
        <f t="shared" si="5"/>
        <v>313060</v>
      </c>
    </row>
    <row r="346" spans="1:6" ht="54.75">
      <c r="A346" s="76" t="s">
        <v>493</v>
      </c>
      <c r="B346" s="77" t="s">
        <v>445</v>
      </c>
      <c r="C346" s="78" t="s">
        <v>904</v>
      </c>
      <c r="D346" s="79">
        <v>352200</v>
      </c>
      <c r="E346" s="80">
        <v>39140</v>
      </c>
      <c r="F346" s="81">
        <f t="shared" si="5"/>
        <v>313060</v>
      </c>
    </row>
    <row r="347" spans="1:6" ht="54.75">
      <c r="A347" s="76" t="s">
        <v>905</v>
      </c>
      <c r="B347" s="77" t="s">
        <v>445</v>
      </c>
      <c r="C347" s="78" t="s">
        <v>906</v>
      </c>
      <c r="D347" s="79">
        <v>176100</v>
      </c>
      <c r="E347" s="80">
        <v>19570</v>
      </c>
      <c r="F347" s="81">
        <f t="shared" si="5"/>
        <v>156530</v>
      </c>
    </row>
    <row r="348" spans="1:6" ht="54.75">
      <c r="A348" s="76" t="s">
        <v>493</v>
      </c>
      <c r="B348" s="77" t="s">
        <v>445</v>
      </c>
      <c r="C348" s="78" t="s">
        <v>907</v>
      </c>
      <c r="D348" s="79">
        <v>176100</v>
      </c>
      <c r="E348" s="80">
        <v>19570</v>
      </c>
      <c r="F348" s="81">
        <f t="shared" si="5"/>
        <v>156530</v>
      </c>
    </row>
    <row r="349" spans="1:6" ht="41.25">
      <c r="A349" s="76" t="s">
        <v>908</v>
      </c>
      <c r="B349" s="77" t="s">
        <v>445</v>
      </c>
      <c r="C349" s="78" t="s">
        <v>909</v>
      </c>
      <c r="D349" s="79">
        <v>176100</v>
      </c>
      <c r="E349" s="80">
        <v>19570</v>
      </c>
      <c r="F349" s="81">
        <f t="shared" si="5"/>
        <v>156530</v>
      </c>
    </row>
    <row r="350" spans="1:6" ht="54.75">
      <c r="A350" s="76" t="s">
        <v>493</v>
      </c>
      <c r="B350" s="77" t="s">
        <v>445</v>
      </c>
      <c r="C350" s="78" t="s">
        <v>910</v>
      </c>
      <c r="D350" s="79">
        <v>176100</v>
      </c>
      <c r="E350" s="80">
        <v>19570</v>
      </c>
      <c r="F350" s="81">
        <f t="shared" si="5"/>
        <v>156530</v>
      </c>
    </row>
    <row r="351" spans="1:6" ht="41.25">
      <c r="A351" s="76" t="s">
        <v>902</v>
      </c>
      <c r="B351" s="77" t="s">
        <v>445</v>
      </c>
      <c r="C351" s="78" t="s">
        <v>911</v>
      </c>
      <c r="D351" s="79">
        <v>519654</v>
      </c>
      <c r="E351" s="80">
        <v>173218</v>
      </c>
      <c r="F351" s="81">
        <f t="shared" si="5"/>
        <v>346436</v>
      </c>
    </row>
    <row r="352" spans="1:6" ht="54.75">
      <c r="A352" s="76" t="s">
        <v>493</v>
      </c>
      <c r="B352" s="77" t="s">
        <v>445</v>
      </c>
      <c r="C352" s="78" t="s">
        <v>912</v>
      </c>
      <c r="D352" s="79">
        <v>519654</v>
      </c>
      <c r="E352" s="80">
        <v>173218</v>
      </c>
      <c r="F352" s="81">
        <f t="shared" si="5"/>
        <v>346436</v>
      </c>
    </row>
    <row r="353" spans="1:6" ht="54.75">
      <c r="A353" s="76" t="s">
        <v>905</v>
      </c>
      <c r="B353" s="77" t="s">
        <v>445</v>
      </c>
      <c r="C353" s="78" t="s">
        <v>913</v>
      </c>
      <c r="D353" s="79">
        <v>259827</v>
      </c>
      <c r="E353" s="80">
        <v>86609</v>
      </c>
      <c r="F353" s="81">
        <f t="shared" si="5"/>
        <v>173218</v>
      </c>
    </row>
    <row r="354" spans="1:6" ht="54.75">
      <c r="A354" s="76" t="s">
        <v>493</v>
      </c>
      <c r="B354" s="77" t="s">
        <v>445</v>
      </c>
      <c r="C354" s="78" t="s">
        <v>914</v>
      </c>
      <c r="D354" s="79">
        <v>259827</v>
      </c>
      <c r="E354" s="80">
        <v>86609</v>
      </c>
      <c r="F354" s="81">
        <f t="shared" si="5"/>
        <v>173218</v>
      </c>
    </row>
    <row r="355" spans="1:6" ht="41.25">
      <c r="A355" s="76" t="s">
        <v>908</v>
      </c>
      <c r="B355" s="77" t="s">
        <v>445</v>
      </c>
      <c r="C355" s="78" t="s">
        <v>915</v>
      </c>
      <c r="D355" s="79">
        <v>259827</v>
      </c>
      <c r="E355" s="80">
        <v>86609</v>
      </c>
      <c r="F355" s="81">
        <f t="shared" si="5"/>
        <v>173218</v>
      </c>
    </row>
    <row r="356" spans="1:6" ht="54.75">
      <c r="A356" s="76" t="s">
        <v>493</v>
      </c>
      <c r="B356" s="77" t="s">
        <v>445</v>
      </c>
      <c r="C356" s="78" t="s">
        <v>916</v>
      </c>
      <c r="D356" s="79">
        <v>259827</v>
      </c>
      <c r="E356" s="80">
        <v>86609</v>
      </c>
      <c r="F356" s="81">
        <f t="shared" si="5"/>
        <v>173218</v>
      </c>
    </row>
    <row r="357" spans="1:6" ht="27">
      <c r="A357" s="64" t="s">
        <v>917</v>
      </c>
      <c r="B357" s="65" t="s">
        <v>445</v>
      </c>
      <c r="C357" s="66" t="s">
        <v>918</v>
      </c>
      <c r="D357" s="67">
        <v>26421032</v>
      </c>
      <c r="E357" s="68">
        <v>790048.98</v>
      </c>
      <c r="F357" s="69">
        <f t="shared" si="5"/>
        <v>25630983.02</v>
      </c>
    </row>
    <row r="358" spans="1:6" ht="41.25">
      <c r="A358" s="76" t="s">
        <v>731</v>
      </c>
      <c r="B358" s="77" t="s">
        <v>445</v>
      </c>
      <c r="C358" s="78" t="s">
        <v>919</v>
      </c>
      <c r="D358" s="79">
        <v>3330894</v>
      </c>
      <c r="E358" s="80">
        <v>790048.98</v>
      </c>
      <c r="F358" s="81">
        <f t="shared" si="5"/>
        <v>2540845.02</v>
      </c>
    </row>
    <row r="359" spans="1:6" ht="27">
      <c r="A359" s="76" t="s">
        <v>456</v>
      </c>
      <c r="B359" s="77" t="s">
        <v>445</v>
      </c>
      <c r="C359" s="78" t="s">
        <v>920</v>
      </c>
      <c r="D359" s="79">
        <v>2442408</v>
      </c>
      <c r="E359" s="80">
        <v>570366.3</v>
      </c>
      <c r="F359" s="81">
        <f t="shared" si="5"/>
        <v>1872041.7</v>
      </c>
    </row>
    <row r="360" spans="1:6" ht="41.25">
      <c r="A360" s="76" t="s">
        <v>460</v>
      </c>
      <c r="B360" s="77" t="s">
        <v>445</v>
      </c>
      <c r="C360" s="78" t="s">
        <v>921</v>
      </c>
      <c r="D360" s="79">
        <v>737607</v>
      </c>
      <c r="E360" s="80">
        <v>169606.97</v>
      </c>
      <c r="F360" s="81">
        <f t="shared" si="5"/>
        <v>568000.03</v>
      </c>
    </row>
    <row r="361" spans="1:6" ht="27">
      <c r="A361" s="76" t="s">
        <v>462</v>
      </c>
      <c r="B361" s="77" t="s">
        <v>445</v>
      </c>
      <c r="C361" s="78" t="s">
        <v>922</v>
      </c>
      <c r="D361" s="79">
        <v>101777</v>
      </c>
      <c r="E361" s="80">
        <v>50075.71</v>
      </c>
      <c r="F361" s="81">
        <f t="shared" si="5"/>
        <v>51701.29</v>
      </c>
    </row>
    <row r="362" spans="1:6" ht="13.5">
      <c r="A362" s="76" t="s">
        <v>464</v>
      </c>
      <c r="B362" s="77" t="s">
        <v>445</v>
      </c>
      <c r="C362" s="78" t="s">
        <v>923</v>
      </c>
      <c r="D362" s="79">
        <v>49102</v>
      </c>
      <c r="E362" s="80" t="s">
        <v>42</v>
      </c>
      <c r="F362" s="81">
        <f t="shared" si="5"/>
        <v>49102</v>
      </c>
    </row>
    <row r="363" spans="1:6" ht="13.5">
      <c r="A363" s="76" t="s">
        <v>468</v>
      </c>
      <c r="B363" s="77" t="s">
        <v>445</v>
      </c>
      <c r="C363" s="78" t="s">
        <v>924</v>
      </c>
      <c r="D363" s="79">
        <v>23090138</v>
      </c>
      <c r="E363" s="80" t="s">
        <v>42</v>
      </c>
      <c r="F363" s="81">
        <f t="shared" si="5"/>
        <v>23090138</v>
      </c>
    </row>
    <row r="364" spans="1:6" ht="27">
      <c r="A364" s="76" t="s">
        <v>925</v>
      </c>
      <c r="B364" s="77" t="s">
        <v>445</v>
      </c>
      <c r="C364" s="78" t="s">
        <v>926</v>
      </c>
      <c r="D364" s="79">
        <v>23090138</v>
      </c>
      <c r="E364" s="80" t="s">
        <v>42</v>
      </c>
      <c r="F364" s="81">
        <f t="shared" si="5"/>
        <v>23090138</v>
      </c>
    </row>
    <row r="365" spans="1:6" ht="54.75">
      <c r="A365" s="76" t="s">
        <v>927</v>
      </c>
      <c r="B365" s="77" t="s">
        <v>445</v>
      </c>
      <c r="C365" s="78" t="s">
        <v>928</v>
      </c>
      <c r="D365" s="79">
        <v>23090138</v>
      </c>
      <c r="E365" s="80" t="s">
        <v>42</v>
      </c>
      <c r="F365" s="81">
        <f t="shared" si="5"/>
        <v>23090138</v>
      </c>
    </row>
    <row r="366" spans="1:6" ht="41.25">
      <c r="A366" s="64" t="s">
        <v>929</v>
      </c>
      <c r="B366" s="65" t="s">
        <v>445</v>
      </c>
      <c r="C366" s="66" t="s">
        <v>930</v>
      </c>
      <c r="D366" s="67">
        <v>621345096</v>
      </c>
      <c r="E366" s="68">
        <v>207136528.67</v>
      </c>
      <c r="F366" s="69">
        <f t="shared" si="5"/>
        <v>414208567.33000004</v>
      </c>
    </row>
    <row r="367" spans="1:6" ht="13.5">
      <c r="A367" s="76" t="s">
        <v>751</v>
      </c>
      <c r="B367" s="77" t="s">
        <v>445</v>
      </c>
      <c r="C367" s="78" t="s">
        <v>931</v>
      </c>
      <c r="D367" s="79">
        <v>621345096</v>
      </c>
      <c r="E367" s="80">
        <v>207136528.67</v>
      </c>
      <c r="F367" s="81">
        <f t="shared" si="5"/>
        <v>414208567.33000004</v>
      </c>
    </row>
    <row r="368" spans="1:6" ht="13.5">
      <c r="A368" s="64" t="s">
        <v>932</v>
      </c>
      <c r="B368" s="65" t="s">
        <v>445</v>
      </c>
      <c r="C368" s="66" t="s">
        <v>933</v>
      </c>
      <c r="D368" s="67">
        <v>75803200</v>
      </c>
      <c r="E368" s="68">
        <v>22402266.44</v>
      </c>
      <c r="F368" s="69">
        <f t="shared" si="5"/>
        <v>53400933.56</v>
      </c>
    </row>
    <row r="369" spans="1:6" ht="41.25">
      <c r="A369" s="76" t="s">
        <v>934</v>
      </c>
      <c r="B369" s="77" t="s">
        <v>445</v>
      </c>
      <c r="C369" s="78" t="s">
        <v>935</v>
      </c>
      <c r="D369" s="79">
        <v>70894700</v>
      </c>
      <c r="E369" s="80">
        <v>21175150</v>
      </c>
      <c r="F369" s="81">
        <f t="shared" si="5"/>
        <v>49719550</v>
      </c>
    </row>
    <row r="370" spans="1:6" ht="27">
      <c r="A370" s="76" t="s">
        <v>936</v>
      </c>
      <c r="B370" s="77" t="s">
        <v>445</v>
      </c>
      <c r="C370" s="78" t="s">
        <v>937</v>
      </c>
      <c r="D370" s="79">
        <v>70894700</v>
      </c>
      <c r="E370" s="80">
        <v>21175150</v>
      </c>
      <c r="F370" s="81">
        <f t="shared" si="5"/>
        <v>49719550</v>
      </c>
    </row>
    <row r="371" spans="1:6" ht="54.75">
      <c r="A371" s="76" t="s">
        <v>493</v>
      </c>
      <c r="B371" s="77" t="s">
        <v>445</v>
      </c>
      <c r="C371" s="78" t="s">
        <v>938</v>
      </c>
      <c r="D371" s="79">
        <v>69246740</v>
      </c>
      <c r="E371" s="80">
        <v>21175150</v>
      </c>
      <c r="F371" s="81">
        <f t="shared" si="5"/>
        <v>48071590</v>
      </c>
    </row>
    <row r="372" spans="1:6" ht="13.5">
      <c r="A372" s="76" t="s">
        <v>510</v>
      </c>
      <c r="B372" s="77" t="s">
        <v>445</v>
      </c>
      <c r="C372" s="78" t="s">
        <v>939</v>
      </c>
      <c r="D372" s="79">
        <v>1647960</v>
      </c>
      <c r="E372" s="80" t="s">
        <v>42</v>
      </c>
      <c r="F372" s="81">
        <f t="shared" si="5"/>
        <v>1647960</v>
      </c>
    </row>
    <row r="373" spans="1:6" ht="27">
      <c r="A373" s="76" t="s">
        <v>940</v>
      </c>
      <c r="B373" s="77" t="s">
        <v>445</v>
      </c>
      <c r="C373" s="78" t="s">
        <v>941</v>
      </c>
      <c r="D373" s="79">
        <v>4908500</v>
      </c>
      <c r="E373" s="80">
        <v>1227116.44</v>
      </c>
      <c r="F373" s="81">
        <f t="shared" si="5"/>
        <v>3681383.56</v>
      </c>
    </row>
    <row r="374" spans="1:6" ht="13.5">
      <c r="A374" s="76" t="s">
        <v>510</v>
      </c>
      <c r="B374" s="77" t="s">
        <v>445</v>
      </c>
      <c r="C374" s="78" t="s">
        <v>942</v>
      </c>
      <c r="D374" s="79">
        <v>4908500</v>
      </c>
      <c r="E374" s="80">
        <v>1227116.44</v>
      </c>
      <c r="F374" s="81">
        <f t="shared" si="5"/>
        <v>3681383.56</v>
      </c>
    </row>
    <row r="375" spans="1:6" ht="13.5">
      <c r="A375" s="64" t="s">
        <v>753</v>
      </c>
      <c r="B375" s="65" t="s">
        <v>445</v>
      </c>
      <c r="C375" s="66" t="s">
        <v>943</v>
      </c>
      <c r="D375" s="67">
        <v>411843900</v>
      </c>
      <c r="E375" s="68">
        <v>144012978.7</v>
      </c>
      <c r="F375" s="69">
        <f t="shared" si="5"/>
        <v>267830921.3</v>
      </c>
    </row>
    <row r="376" spans="1:6" ht="41.25">
      <c r="A376" s="76" t="s">
        <v>934</v>
      </c>
      <c r="B376" s="77" t="s">
        <v>445</v>
      </c>
      <c r="C376" s="78" t="s">
        <v>944</v>
      </c>
      <c r="D376" s="79">
        <v>411843900</v>
      </c>
      <c r="E376" s="80">
        <v>144012978.7</v>
      </c>
      <c r="F376" s="81">
        <f t="shared" si="5"/>
        <v>267830921.3</v>
      </c>
    </row>
    <row r="377" spans="1:6" ht="13.5">
      <c r="A377" s="76" t="s">
        <v>945</v>
      </c>
      <c r="B377" s="77" t="s">
        <v>445</v>
      </c>
      <c r="C377" s="78" t="s">
        <v>946</v>
      </c>
      <c r="D377" s="79">
        <v>190900</v>
      </c>
      <c r="E377" s="80" t="s">
        <v>42</v>
      </c>
      <c r="F377" s="81">
        <f t="shared" si="5"/>
        <v>190900</v>
      </c>
    </row>
    <row r="378" spans="1:6" ht="13.5">
      <c r="A378" s="76" t="s">
        <v>464</v>
      </c>
      <c r="B378" s="77" t="s">
        <v>445</v>
      </c>
      <c r="C378" s="78" t="s">
        <v>947</v>
      </c>
      <c r="D378" s="79">
        <v>900</v>
      </c>
      <c r="E378" s="80" t="s">
        <v>42</v>
      </c>
      <c r="F378" s="81">
        <f t="shared" si="5"/>
        <v>900</v>
      </c>
    </row>
    <row r="379" spans="1:6" ht="27">
      <c r="A379" s="76" t="s">
        <v>766</v>
      </c>
      <c r="B379" s="77" t="s">
        <v>445</v>
      </c>
      <c r="C379" s="78" t="s">
        <v>948</v>
      </c>
      <c r="D379" s="79">
        <v>190000</v>
      </c>
      <c r="E379" s="80" t="s">
        <v>42</v>
      </c>
      <c r="F379" s="81">
        <f t="shared" si="5"/>
        <v>190000</v>
      </c>
    </row>
    <row r="380" spans="1:6" ht="54.75">
      <c r="A380" s="76" t="s">
        <v>949</v>
      </c>
      <c r="B380" s="77" t="s">
        <v>445</v>
      </c>
      <c r="C380" s="78" t="s">
        <v>950</v>
      </c>
      <c r="D380" s="79">
        <v>259206800</v>
      </c>
      <c r="E380" s="80">
        <v>83752427.35</v>
      </c>
      <c r="F380" s="81">
        <f t="shared" si="5"/>
        <v>175454372.65</v>
      </c>
    </row>
    <row r="381" spans="1:6" ht="13.5">
      <c r="A381" s="76" t="s">
        <v>464</v>
      </c>
      <c r="B381" s="77" t="s">
        <v>445</v>
      </c>
      <c r="C381" s="78" t="s">
        <v>951</v>
      </c>
      <c r="D381" s="79">
        <v>3830600</v>
      </c>
      <c r="E381" s="80">
        <v>1231740.35</v>
      </c>
      <c r="F381" s="81">
        <f aca="true" t="shared" si="6" ref="F381:F443">IF(OR(D381="-",IF(E381="-",0,E381)&gt;=IF(D381="-",0,D381)),"-",IF(D381="-",0,D381)-IF(E381="-",0,E381))</f>
        <v>2598859.65</v>
      </c>
    </row>
    <row r="382" spans="1:6" ht="27">
      <c r="A382" s="76" t="s">
        <v>766</v>
      </c>
      <c r="B382" s="77" t="s">
        <v>445</v>
      </c>
      <c r="C382" s="78" t="s">
        <v>952</v>
      </c>
      <c r="D382" s="79">
        <v>255376200</v>
      </c>
      <c r="E382" s="80">
        <v>82520687</v>
      </c>
      <c r="F382" s="81">
        <f t="shared" si="6"/>
        <v>172855513</v>
      </c>
    </row>
    <row r="383" spans="1:6" ht="54.75">
      <c r="A383" s="76" t="s">
        <v>953</v>
      </c>
      <c r="B383" s="77" t="s">
        <v>445</v>
      </c>
      <c r="C383" s="78" t="s">
        <v>954</v>
      </c>
      <c r="D383" s="79">
        <v>3662500</v>
      </c>
      <c r="E383" s="80">
        <v>1099760.59</v>
      </c>
      <c r="F383" s="81">
        <f t="shared" si="6"/>
        <v>2562739.41</v>
      </c>
    </row>
    <row r="384" spans="1:6" ht="13.5">
      <c r="A384" s="76" t="s">
        <v>464</v>
      </c>
      <c r="B384" s="77" t="s">
        <v>445</v>
      </c>
      <c r="C384" s="78" t="s">
        <v>955</v>
      </c>
      <c r="D384" s="79">
        <v>54100</v>
      </c>
      <c r="E384" s="80">
        <v>16134.39</v>
      </c>
      <c r="F384" s="81">
        <f t="shared" si="6"/>
        <v>37965.61</v>
      </c>
    </row>
    <row r="385" spans="1:6" ht="27">
      <c r="A385" s="76" t="s">
        <v>766</v>
      </c>
      <c r="B385" s="77" t="s">
        <v>445</v>
      </c>
      <c r="C385" s="78" t="s">
        <v>956</v>
      </c>
      <c r="D385" s="79">
        <v>3608400</v>
      </c>
      <c r="E385" s="80">
        <v>1083626.2</v>
      </c>
      <c r="F385" s="81">
        <f t="shared" si="6"/>
        <v>2524773.8</v>
      </c>
    </row>
    <row r="386" spans="1:6" ht="41.25">
      <c r="A386" s="76" t="s">
        <v>957</v>
      </c>
      <c r="B386" s="77" t="s">
        <v>445</v>
      </c>
      <c r="C386" s="78" t="s">
        <v>958</v>
      </c>
      <c r="D386" s="79">
        <v>14397700</v>
      </c>
      <c r="E386" s="80">
        <v>4429347.72</v>
      </c>
      <c r="F386" s="81">
        <f t="shared" si="6"/>
        <v>9968352.280000001</v>
      </c>
    </row>
    <row r="387" spans="1:6" ht="13.5">
      <c r="A387" s="76" t="s">
        <v>464</v>
      </c>
      <c r="B387" s="77" t="s">
        <v>445</v>
      </c>
      <c r="C387" s="78" t="s">
        <v>959</v>
      </c>
      <c r="D387" s="79">
        <v>212800</v>
      </c>
      <c r="E387" s="80">
        <v>65443.72</v>
      </c>
      <c r="F387" s="81">
        <f t="shared" si="6"/>
        <v>147356.28</v>
      </c>
    </row>
    <row r="388" spans="1:6" ht="27">
      <c r="A388" s="76" t="s">
        <v>766</v>
      </c>
      <c r="B388" s="77" t="s">
        <v>445</v>
      </c>
      <c r="C388" s="78" t="s">
        <v>960</v>
      </c>
      <c r="D388" s="79">
        <v>14184900</v>
      </c>
      <c r="E388" s="80">
        <v>4363904</v>
      </c>
      <c r="F388" s="81">
        <f t="shared" si="6"/>
        <v>9820996</v>
      </c>
    </row>
    <row r="389" spans="1:6" ht="69">
      <c r="A389" s="76" t="s">
        <v>961</v>
      </c>
      <c r="B389" s="77" t="s">
        <v>445</v>
      </c>
      <c r="C389" s="78" t="s">
        <v>962</v>
      </c>
      <c r="D389" s="79">
        <v>396000</v>
      </c>
      <c r="E389" s="80">
        <v>136651.1</v>
      </c>
      <c r="F389" s="81">
        <f t="shared" si="6"/>
        <v>259348.9</v>
      </c>
    </row>
    <row r="390" spans="1:6" ht="13.5">
      <c r="A390" s="76" t="s">
        <v>464</v>
      </c>
      <c r="B390" s="77" t="s">
        <v>445</v>
      </c>
      <c r="C390" s="78" t="s">
        <v>963</v>
      </c>
      <c r="D390" s="79">
        <v>5900</v>
      </c>
      <c r="E390" s="80">
        <v>2019.31</v>
      </c>
      <c r="F390" s="81">
        <f t="shared" si="6"/>
        <v>3880.69</v>
      </c>
    </row>
    <row r="391" spans="1:6" ht="27">
      <c r="A391" s="76" t="s">
        <v>758</v>
      </c>
      <c r="B391" s="77" t="s">
        <v>445</v>
      </c>
      <c r="C391" s="78" t="s">
        <v>964</v>
      </c>
      <c r="D391" s="79">
        <v>390100</v>
      </c>
      <c r="E391" s="80">
        <v>134631.79</v>
      </c>
      <c r="F391" s="81">
        <f t="shared" si="6"/>
        <v>255468.21</v>
      </c>
    </row>
    <row r="392" spans="1:6" ht="69">
      <c r="A392" s="76" t="s">
        <v>965</v>
      </c>
      <c r="B392" s="77" t="s">
        <v>445</v>
      </c>
      <c r="C392" s="78" t="s">
        <v>966</v>
      </c>
      <c r="D392" s="79">
        <v>66000</v>
      </c>
      <c r="E392" s="80">
        <v>10568.2</v>
      </c>
      <c r="F392" s="81">
        <f t="shared" si="6"/>
        <v>55431.8</v>
      </c>
    </row>
    <row r="393" spans="1:6" ht="13.5">
      <c r="A393" s="76" t="s">
        <v>464</v>
      </c>
      <c r="B393" s="77" t="s">
        <v>445</v>
      </c>
      <c r="C393" s="78" t="s">
        <v>967</v>
      </c>
      <c r="D393" s="79">
        <v>1000</v>
      </c>
      <c r="E393" s="80">
        <v>156.2</v>
      </c>
      <c r="F393" s="81">
        <f t="shared" si="6"/>
        <v>843.8</v>
      </c>
    </row>
    <row r="394" spans="1:6" ht="27">
      <c r="A394" s="76" t="s">
        <v>766</v>
      </c>
      <c r="B394" s="77" t="s">
        <v>445</v>
      </c>
      <c r="C394" s="78" t="s">
        <v>968</v>
      </c>
      <c r="D394" s="79">
        <v>65000</v>
      </c>
      <c r="E394" s="80">
        <v>10412</v>
      </c>
      <c r="F394" s="81">
        <f t="shared" si="6"/>
        <v>54588</v>
      </c>
    </row>
    <row r="395" spans="1:6" ht="82.5">
      <c r="A395" s="76" t="s">
        <v>969</v>
      </c>
      <c r="B395" s="77" t="s">
        <v>445</v>
      </c>
      <c r="C395" s="78" t="s">
        <v>970</v>
      </c>
      <c r="D395" s="79">
        <v>12858900</v>
      </c>
      <c r="E395" s="80">
        <v>4022819.53</v>
      </c>
      <c r="F395" s="81">
        <f t="shared" si="6"/>
        <v>8836080.47</v>
      </c>
    </row>
    <row r="396" spans="1:6" ht="13.5">
      <c r="A396" s="76" t="s">
        <v>464</v>
      </c>
      <c r="B396" s="77" t="s">
        <v>445</v>
      </c>
      <c r="C396" s="78" t="s">
        <v>971</v>
      </c>
      <c r="D396" s="79">
        <v>190000</v>
      </c>
      <c r="E396" s="80">
        <v>51649.51</v>
      </c>
      <c r="F396" s="81">
        <f t="shared" si="6"/>
        <v>138350.49</v>
      </c>
    </row>
    <row r="397" spans="1:6" ht="27">
      <c r="A397" s="76" t="s">
        <v>766</v>
      </c>
      <c r="B397" s="77" t="s">
        <v>445</v>
      </c>
      <c r="C397" s="78" t="s">
        <v>972</v>
      </c>
      <c r="D397" s="79">
        <v>12668900</v>
      </c>
      <c r="E397" s="80">
        <v>3971170.02</v>
      </c>
      <c r="F397" s="81">
        <f t="shared" si="6"/>
        <v>8697729.98</v>
      </c>
    </row>
    <row r="398" spans="1:6" ht="27">
      <c r="A398" s="76" t="s">
        <v>973</v>
      </c>
      <c r="B398" s="77" t="s">
        <v>445</v>
      </c>
      <c r="C398" s="78" t="s">
        <v>974</v>
      </c>
      <c r="D398" s="79">
        <v>16050900</v>
      </c>
      <c r="E398" s="80">
        <v>4002199.96</v>
      </c>
      <c r="F398" s="81">
        <f t="shared" si="6"/>
        <v>12048700.04</v>
      </c>
    </row>
    <row r="399" spans="1:6" ht="13.5">
      <c r="A399" s="76" t="s">
        <v>464</v>
      </c>
      <c r="B399" s="77" t="s">
        <v>445</v>
      </c>
      <c r="C399" s="78" t="s">
        <v>975</v>
      </c>
      <c r="D399" s="79">
        <v>237200</v>
      </c>
      <c r="E399" s="80">
        <v>59145.82</v>
      </c>
      <c r="F399" s="81">
        <f t="shared" si="6"/>
        <v>178054.18</v>
      </c>
    </row>
    <row r="400" spans="1:6" ht="27">
      <c r="A400" s="76" t="s">
        <v>758</v>
      </c>
      <c r="B400" s="77" t="s">
        <v>445</v>
      </c>
      <c r="C400" s="78" t="s">
        <v>976</v>
      </c>
      <c r="D400" s="79">
        <v>15813700</v>
      </c>
      <c r="E400" s="80">
        <v>3943054.14</v>
      </c>
      <c r="F400" s="81">
        <f t="shared" si="6"/>
        <v>11870645.86</v>
      </c>
    </row>
    <row r="401" spans="1:6" ht="54.75">
      <c r="A401" s="76" t="s">
        <v>977</v>
      </c>
      <c r="B401" s="77" t="s">
        <v>445</v>
      </c>
      <c r="C401" s="78" t="s">
        <v>978</v>
      </c>
      <c r="D401" s="79">
        <v>5027000</v>
      </c>
      <c r="E401" s="80">
        <v>1937653.1</v>
      </c>
      <c r="F401" s="81">
        <f t="shared" si="6"/>
        <v>3089346.9</v>
      </c>
    </row>
    <row r="402" spans="1:6" ht="13.5">
      <c r="A402" s="76" t="s">
        <v>464</v>
      </c>
      <c r="B402" s="77" t="s">
        <v>445</v>
      </c>
      <c r="C402" s="78" t="s">
        <v>979</v>
      </c>
      <c r="D402" s="79">
        <v>74300</v>
      </c>
      <c r="E402" s="80">
        <v>28608.45</v>
      </c>
      <c r="F402" s="81">
        <f t="shared" si="6"/>
        <v>45691.55</v>
      </c>
    </row>
    <row r="403" spans="1:6" ht="27">
      <c r="A403" s="76" t="s">
        <v>758</v>
      </c>
      <c r="B403" s="77" t="s">
        <v>445</v>
      </c>
      <c r="C403" s="78" t="s">
        <v>980</v>
      </c>
      <c r="D403" s="79">
        <v>4952700</v>
      </c>
      <c r="E403" s="80">
        <v>1909044.65</v>
      </c>
      <c r="F403" s="81">
        <f t="shared" si="6"/>
        <v>3043655.35</v>
      </c>
    </row>
    <row r="404" spans="1:6" ht="69">
      <c r="A404" s="76" t="s">
        <v>981</v>
      </c>
      <c r="B404" s="77" t="s">
        <v>445</v>
      </c>
      <c r="C404" s="78" t="s">
        <v>982</v>
      </c>
      <c r="D404" s="79">
        <v>680200</v>
      </c>
      <c r="E404" s="80">
        <v>400000</v>
      </c>
      <c r="F404" s="81">
        <f t="shared" si="6"/>
        <v>280200</v>
      </c>
    </row>
    <row r="405" spans="1:6" ht="13.5">
      <c r="A405" s="76" t="s">
        <v>464</v>
      </c>
      <c r="B405" s="77" t="s">
        <v>445</v>
      </c>
      <c r="C405" s="78" t="s">
        <v>983</v>
      </c>
      <c r="D405" s="79">
        <v>52400</v>
      </c>
      <c r="E405" s="80">
        <v>23281.37</v>
      </c>
      <c r="F405" s="81">
        <f t="shared" si="6"/>
        <v>29118.63</v>
      </c>
    </row>
    <row r="406" spans="1:6" ht="27">
      <c r="A406" s="76" t="s">
        <v>766</v>
      </c>
      <c r="B406" s="77" t="s">
        <v>445</v>
      </c>
      <c r="C406" s="78" t="s">
        <v>984</v>
      </c>
      <c r="D406" s="79">
        <v>627800</v>
      </c>
      <c r="E406" s="80">
        <v>376718.63</v>
      </c>
      <c r="F406" s="81">
        <f t="shared" si="6"/>
        <v>251081.37</v>
      </c>
    </row>
    <row r="407" spans="1:6" ht="54.75">
      <c r="A407" s="76" t="s">
        <v>985</v>
      </c>
      <c r="B407" s="77" t="s">
        <v>445</v>
      </c>
      <c r="C407" s="78" t="s">
        <v>986</v>
      </c>
      <c r="D407" s="79">
        <v>5572600</v>
      </c>
      <c r="E407" s="80">
        <v>1661407.5</v>
      </c>
      <c r="F407" s="81">
        <f t="shared" si="6"/>
        <v>3911192.5</v>
      </c>
    </row>
    <row r="408" spans="1:6" ht="13.5">
      <c r="A408" s="76" t="s">
        <v>464</v>
      </c>
      <c r="B408" s="77" t="s">
        <v>445</v>
      </c>
      <c r="C408" s="78" t="s">
        <v>987</v>
      </c>
      <c r="D408" s="79">
        <v>82400</v>
      </c>
      <c r="E408" s="80">
        <v>20907.5</v>
      </c>
      <c r="F408" s="81">
        <f t="shared" si="6"/>
        <v>61492.5</v>
      </c>
    </row>
    <row r="409" spans="1:6" ht="27">
      <c r="A409" s="76" t="s">
        <v>766</v>
      </c>
      <c r="B409" s="77" t="s">
        <v>445</v>
      </c>
      <c r="C409" s="78" t="s">
        <v>988</v>
      </c>
      <c r="D409" s="79">
        <v>5490200</v>
      </c>
      <c r="E409" s="80">
        <v>1640500</v>
      </c>
      <c r="F409" s="81">
        <f t="shared" si="6"/>
        <v>3849700</v>
      </c>
    </row>
    <row r="410" spans="1:6" ht="54.75">
      <c r="A410" s="76" t="s">
        <v>989</v>
      </c>
      <c r="B410" s="77" t="s">
        <v>445</v>
      </c>
      <c r="C410" s="78" t="s">
        <v>990</v>
      </c>
      <c r="D410" s="79">
        <v>12424700</v>
      </c>
      <c r="E410" s="80">
        <v>12083463.42</v>
      </c>
      <c r="F410" s="81">
        <f t="shared" si="6"/>
        <v>341236.5800000001</v>
      </c>
    </row>
    <row r="411" spans="1:6" ht="13.5">
      <c r="A411" s="76" t="s">
        <v>464</v>
      </c>
      <c r="B411" s="77" t="s">
        <v>445</v>
      </c>
      <c r="C411" s="78" t="s">
        <v>991</v>
      </c>
      <c r="D411" s="79">
        <v>183600</v>
      </c>
      <c r="E411" s="80">
        <v>176603.36</v>
      </c>
      <c r="F411" s="81">
        <f t="shared" si="6"/>
        <v>6996.640000000014</v>
      </c>
    </row>
    <row r="412" spans="1:6" ht="27">
      <c r="A412" s="76" t="s">
        <v>758</v>
      </c>
      <c r="B412" s="77" t="s">
        <v>445</v>
      </c>
      <c r="C412" s="78" t="s">
        <v>992</v>
      </c>
      <c r="D412" s="79">
        <v>12241100</v>
      </c>
      <c r="E412" s="80">
        <v>11906860.06</v>
      </c>
      <c r="F412" s="81">
        <f t="shared" si="6"/>
        <v>334239.9399999995</v>
      </c>
    </row>
    <row r="413" spans="1:6" ht="41.25">
      <c r="A413" s="76" t="s">
        <v>993</v>
      </c>
      <c r="B413" s="77" t="s">
        <v>445</v>
      </c>
      <c r="C413" s="78" t="s">
        <v>994</v>
      </c>
      <c r="D413" s="79">
        <v>81309700</v>
      </c>
      <c r="E413" s="80">
        <v>30476680.23</v>
      </c>
      <c r="F413" s="81">
        <f t="shared" si="6"/>
        <v>50833019.769999996</v>
      </c>
    </row>
    <row r="414" spans="1:6" ht="13.5">
      <c r="A414" s="76" t="s">
        <v>464</v>
      </c>
      <c r="B414" s="77" t="s">
        <v>445</v>
      </c>
      <c r="C414" s="78" t="s">
        <v>995</v>
      </c>
      <c r="D414" s="79">
        <v>404500</v>
      </c>
      <c r="E414" s="80">
        <v>137722.28</v>
      </c>
      <c r="F414" s="81">
        <f t="shared" si="6"/>
        <v>266777.72</v>
      </c>
    </row>
    <row r="415" spans="1:6" ht="27">
      <c r="A415" s="76" t="s">
        <v>758</v>
      </c>
      <c r="B415" s="77" t="s">
        <v>445</v>
      </c>
      <c r="C415" s="78" t="s">
        <v>996</v>
      </c>
      <c r="D415" s="79">
        <v>80905200</v>
      </c>
      <c r="E415" s="80">
        <v>30338957.95</v>
      </c>
      <c r="F415" s="81">
        <f t="shared" si="6"/>
        <v>50566242.05</v>
      </c>
    </row>
    <row r="416" spans="1:6" ht="13.5">
      <c r="A416" s="64" t="s">
        <v>760</v>
      </c>
      <c r="B416" s="65" t="s">
        <v>445</v>
      </c>
      <c r="C416" s="66" t="s">
        <v>997</v>
      </c>
      <c r="D416" s="67">
        <v>92251960</v>
      </c>
      <c r="E416" s="68">
        <v>30047677.9</v>
      </c>
      <c r="F416" s="69">
        <f t="shared" si="6"/>
        <v>62204282.1</v>
      </c>
    </row>
    <row r="417" spans="1:6" ht="41.25">
      <c r="A417" s="76" t="s">
        <v>934</v>
      </c>
      <c r="B417" s="77" t="s">
        <v>445</v>
      </c>
      <c r="C417" s="78" t="s">
        <v>998</v>
      </c>
      <c r="D417" s="79">
        <v>89784360</v>
      </c>
      <c r="E417" s="80">
        <v>29308046.7</v>
      </c>
      <c r="F417" s="81">
        <f t="shared" si="6"/>
        <v>60476313.3</v>
      </c>
    </row>
    <row r="418" spans="1:6" ht="54.75">
      <c r="A418" s="76" t="s">
        <v>999</v>
      </c>
      <c r="B418" s="77" t="s">
        <v>445</v>
      </c>
      <c r="C418" s="78" t="s">
        <v>1000</v>
      </c>
      <c r="D418" s="79">
        <v>40253760</v>
      </c>
      <c r="E418" s="80">
        <v>13276470</v>
      </c>
      <c r="F418" s="81">
        <f t="shared" si="6"/>
        <v>26977290</v>
      </c>
    </row>
    <row r="419" spans="1:6" ht="54.75">
      <c r="A419" s="76" t="s">
        <v>493</v>
      </c>
      <c r="B419" s="77" t="s">
        <v>445</v>
      </c>
      <c r="C419" s="78" t="s">
        <v>1001</v>
      </c>
      <c r="D419" s="79">
        <v>40253760</v>
      </c>
      <c r="E419" s="80">
        <v>13276470</v>
      </c>
      <c r="F419" s="81">
        <f t="shared" si="6"/>
        <v>26977290</v>
      </c>
    </row>
    <row r="420" spans="1:6" ht="110.25">
      <c r="A420" s="82" t="s">
        <v>1002</v>
      </c>
      <c r="B420" s="77" t="s">
        <v>445</v>
      </c>
      <c r="C420" s="78" t="s">
        <v>1003</v>
      </c>
      <c r="D420" s="79">
        <v>27298400</v>
      </c>
      <c r="E420" s="80">
        <v>9579078.34</v>
      </c>
      <c r="F420" s="81">
        <f t="shared" si="6"/>
        <v>17719321.66</v>
      </c>
    </row>
    <row r="421" spans="1:6" ht="13.5">
      <c r="A421" s="76" t="s">
        <v>464</v>
      </c>
      <c r="B421" s="77" t="s">
        <v>445</v>
      </c>
      <c r="C421" s="78" t="s">
        <v>1004</v>
      </c>
      <c r="D421" s="79">
        <v>4968300</v>
      </c>
      <c r="E421" s="80">
        <v>1509975.82</v>
      </c>
      <c r="F421" s="81">
        <f t="shared" si="6"/>
        <v>3458324.1799999997</v>
      </c>
    </row>
    <row r="422" spans="1:6" ht="27">
      <c r="A422" s="76" t="s">
        <v>766</v>
      </c>
      <c r="B422" s="77" t="s">
        <v>445</v>
      </c>
      <c r="C422" s="78" t="s">
        <v>1005</v>
      </c>
      <c r="D422" s="79">
        <v>22330100</v>
      </c>
      <c r="E422" s="80">
        <v>8069102.52</v>
      </c>
      <c r="F422" s="81">
        <f t="shared" si="6"/>
        <v>14260997.48</v>
      </c>
    </row>
    <row r="423" spans="1:6" ht="27">
      <c r="A423" s="76" t="s">
        <v>1006</v>
      </c>
      <c r="B423" s="77" t="s">
        <v>445</v>
      </c>
      <c r="C423" s="78" t="s">
        <v>1007</v>
      </c>
      <c r="D423" s="79">
        <v>16744700</v>
      </c>
      <c r="E423" s="80">
        <v>4793588.06</v>
      </c>
      <c r="F423" s="81">
        <f t="shared" si="6"/>
        <v>11951111.940000001</v>
      </c>
    </row>
    <row r="424" spans="1:6" ht="13.5">
      <c r="A424" s="76" t="s">
        <v>464</v>
      </c>
      <c r="B424" s="77" t="s">
        <v>445</v>
      </c>
      <c r="C424" s="78" t="s">
        <v>1008</v>
      </c>
      <c r="D424" s="79">
        <v>247500</v>
      </c>
      <c r="E424" s="80">
        <v>70168.06</v>
      </c>
      <c r="F424" s="81">
        <f t="shared" si="6"/>
        <v>177331.94</v>
      </c>
    </row>
    <row r="425" spans="1:6" ht="27">
      <c r="A425" s="76" t="s">
        <v>766</v>
      </c>
      <c r="B425" s="77" t="s">
        <v>445</v>
      </c>
      <c r="C425" s="78" t="s">
        <v>1009</v>
      </c>
      <c r="D425" s="79">
        <v>16497200</v>
      </c>
      <c r="E425" s="80">
        <v>4723420</v>
      </c>
      <c r="F425" s="81">
        <f t="shared" si="6"/>
        <v>11773780</v>
      </c>
    </row>
    <row r="426" spans="1:6" ht="69">
      <c r="A426" s="76" t="s">
        <v>1010</v>
      </c>
      <c r="B426" s="77" t="s">
        <v>445</v>
      </c>
      <c r="C426" s="78" t="s">
        <v>1011</v>
      </c>
      <c r="D426" s="79">
        <v>5487500</v>
      </c>
      <c r="E426" s="80">
        <v>1658910.3</v>
      </c>
      <c r="F426" s="81">
        <f t="shared" si="6"/>
        <v>3828589.7</v>
      </c>
    </row>
    <row r="427" spans="1:6" ht="13.5">
      <c r="A427" s="76" t="s">
        <v>464</v>
      </c>
      <c r="B427" s="77" t="s">
        <v>445</v>
      </c>
      <c r="C427" s="78" t="s">
        <v>1012</v>
      </c>
      <c r="D427" s="79">
        <v>81100</v>
      </c>
      <c r="E427" s="80">
        <v>24330.3</v>
      </c>
      <c r="F427" s="81">
        <f t="shared" si="6"/>
        <v>56769.7</v>
      </c>
    </row>
    <row r="428" spans="1:6" ht="27">
      <c r="A428" s="76" t="s">
        <v>766</v>
      </c>
      <c r="B428" s="77" t="s">
        <v>445</v>
      </c>
      <c r="C428" s="78" t="s">
        <v>1013</v>
      </c>
      <c r="D428" s="79">
        <v>5406400</v>
      </c>
      <c r="E428" s="80">
        <v>1634580</v>
      </c>
      <c r="F428" s="81">
        <f t="shared" si="6"/>
        <v>3771820</v>
      </c>
    </row>
    <row r="429" spans="1:6" ht="54.75">
      <c r="A429" s="76" t="s">
        <v>1014</v>
      </c>
      <c r="B429" s="77" t="s">
        <v>445</v>
      </c>
      <c r="C429" s="78" t="s">
        <v>1015</v>
      </c>
      <c r="D429" s="79">
        <v>2467600</v>
      </c>
      <c r="E429" s="80">
        <v>739631.2</v>
      </c>
      <c r="F429" s="81">
        <f t="shared" si="6"/>
        <v>1727968.8</v>
      </c>
    </row>
    <row r="430" spans="1:6" ht="13.5">
      <c r="A430" s="76" t="s">
        <v>464</v>
      </c>
      <c r="B430" s="77" t="s">
        <v>445</v>
      </c>
      <c r="C430" s="78" t="s">
        <v>1016</v>
      </c>
      <c r="D430" s="79">
        <v>36500</v>
      </c>
      <c r="E430" s="80">
        <v>9631.2</v>
      </c>
      <c r="F430" s="81">
        <f t="shared" si="6"/>
        <v>26868.8</v>
      </c>
    </row>
    <row r="431" spans="1:6" ht="27">
      <c r="A431" s="76" t="s">
        <v>766</v>
      </c>
      <c r="B431" s="77" t="s">
        <v>445</v>
      </c>
      <c r="C431" s="78" t="s">
        <v>1017</v>
      </c>
      <c r="D431" s="79">
        <v>2431100</v>
      </c>
      <c r="E431" s="80">
        <v>730000</v>
      </c>
      <c r="F431" s="81">
        <f t="shared" si="6"/>
        <v>1701100</v>
      </c>
    </row>
    <row r="432" spans="1:6" ht="13.5">
      <c r="A432" s="64" t="s">
        <v>1018</v>
      </c>
      <c r="B432" s="65" t="s">
        <v>445</v>
      </c>
      <c r="C432" s="66" t="s">
        <v>1019</v>
      </c>
      <c r="D432" s="67">
        <v>41446036</v>
      </c>
      <c r="E432" s="68">
        <v>10673605.63</v>
      </c>
      <c r="F432" s="69">
        <f t="shared" si="6"/>
        <v>30772430.369999997</v>
      </c>
    </row>
    <row r="433" spans="1:6" ht="41.25">
      <c r="A433" s="76" t="s">
        <v>934</v>
      </c>
      <c r="B433" s="77" t="s">
        <v>445</v>
      </c>
      <c r="C433" s="78" t="s">
        <v>1020</v>
      </c>
      <c r="D433" s="79">
        <v>36659236</v>
      </c>
      <c r="E433" s="80">
        <v>9681066.06</v>
      </c>
      <c r="F433" s="81">
        <f t="shared" si="6"/>
        <v>26978169.939999998</v>
      </c>
    </row>
    <row r="434" spans="1:6" ht="27">
      <c r="A434" s="76" t="s">
        <v>1021</v>
      </c>
      <c r="B434" s="77" t="s">
        <v>445</v>
      </c>
      <c r="C434" s="78" t="s">
        <v>1022</v>
      </c>
      <c r="D434" s="79">
        <v>3754642</v>
      </c>
      <c r="E434" s="80">
        <v>1064497.3</v>
      </c>
      <c r="F434" s="81">
        <f t="shared" si="6"/>
        <v>2690144.7</v>
      </c>
    </row>
    <row r="435" spans="1:6" ht="27">
      <c r="A435" s="76" t="s">
        <v>456</v>
      </c>
      <c r="B435" s="77" t="s">
        <v>445</v>
      </c>
      <c r="C435" s="78" t="s">
        <v>1023</v>
      </c>
      <c r="D435" s="79">
        <v>2883750</v>
      </c>
      <c r="E435" s="80">
        <v>817606.96</v>
      </c>
      <c r="F435" s="81">
        <f t="shared" si="6"/>
        <v>2066143.04</v>
      </c>
    </row>
    <row r="436" spans="1:6" ht="41.25">
      <c r="A436" s="76" t="s">
        <v>460</v>
      </c>
      <c r="B436" s="77" t="s">
        <v>445</v>
      </c>
      <c r="C436" s="78" t="s">
        <v>1024</v>
      </c>
      <c r="D436" s="79">
        <v>870892</v>
      </c>
      <c r="E436" s="80">
        <v>246890.34</v>
      </c>
      <c r="F436" s="81">
        <f t="shared" si="6"/>
        <v>624001.66</v>
      </c>
    </row>
    <row r="437" spans="1:6" ht="41.25">
      <c r="A437" s="76" t="s">
        <v>1025</v>
      </c>
      <c r="B437" s="77" t="s">
        <v>445</v>
      </c>
      <c r="C437" s="78" t="s">
        <v>1026</v>
      </c>
      <c r="D437" s="79">
        <v>100000</v>
      </c>
      <c r="E437" s="80">
        <v>100000</v>
      </c>
      <c r="F437" s="81" t="str">
        <f t="shared" si="6"/>
        <v>-</v>
      </c>
    </row>
    <row r="438" spans="1:6" ht="13.5">
      <c r="A438" s="76" t="s">
        <v>510</v>
      </c>
      <c r="B438" s="77" t="s">
        <v>445</v>
      </c>
      <c r="C438" s="78" t="s">
        <v>1027</v>
      </c>
      <c r="D438" s="79">
        <v>100000</v>
      </c>
      <c r="E438" s="80">
        <v>100000</v>
      </c>
      <c r="F438" s="81" t="str">
        <f t="shared" si="6"/>
        <v>-</v>
      </c>
    </row>
    <row r="439" spans="1:6" ht="41.25">
      <c r="A439" s="76" t="s">
        <v>1028</v>
      </c>
      <c r="B439" s="77" t="s">
        <v>445</v>
      </c>
      <c r="C439" s="78" t="s">
        <v>1029</v>
      </c>
      <c r="D439" s="79">
        <v>23670000</v>
      </c>
      <c r="E439" s="80">
        <v>6095000</v>
      </c>
      <c r="F439" s="81">
        <f t="shared" si="6"/>
        <v>17575000</v>
      </c>
    </row>
    <row r="440" spans="1:6" ht="27">
      <c r="A440" s="76" t="s">
        <v>456</v>
      </c>
      <c r="B440" s="77" t="s">
        <v>445</v>
      </c>
      <c r="C440" s="78" t="s">
        <v>1030</v>
      </c>
      <c r="D440" s="79">
        <v>16377200</v>
      </c>
      <c r="E440" s="80">
        <v>4537664.24</v>
      </c>
      <c r="F440" s="81">
        <f t="shared" si="6"/>
        <v>11839535.76</v>
      </c>
    </row>
    <row r="441" spans="1:6" ht="41.25">
      <c r="A441" s="76" t="s">
        <v>458</v>
      </c>
      <c r="B441" s="77" t="s">
        <v>445</v>
      </c>
      <c r="C441" s="78" t="s">
        <v>1031</v>
      </c>
      <c r="D441" s="79">
        <v>800</v>
      </c>
      <c r="E441" s="80" t="s">
        <v>42</v>
      </c>
      <c r="F441" s="81">
        <f t="shared" si="6"/>
        <v>800</v>
      </c>
    </row>
    <row r="442" spans="1:6" ht="41.25">
      <c r="A442" s="76" t="s">
        <v>460</v>
      </c>
      <c r="B442" s="77" t="s">
        <v>445</v>
      </c>
      <c r="C442" s="78" t="s">
        <v>1032</v>
      </c>
      <c r="D442" s="79">
        <v>4945900</v>
      </c>
      <c r="E442" s="80">
        <v>1061871.7</v>
      </c>
      <c r="F442" s="81">
        <f t="shared" si="6"/>
        <v>3884028.3</v>
      </c>
    </row>
    <row r="443" spans="1:6" ht="27">
      <c r="A443" s="76" t="s">
        <v>462</v>
      </c>
      <c r="B443" s="77" t="s">
        <v>445</v>
      </c>
      <c r="C443" s="78" t="s">
        <v>1033</v>
      </c>
      <c r="D443" s="79">
        <v>624840</v>
      </c>
      <c r="E443" s="80">
        <v>153527.49</v>
      </c>
      <c r="F443" s="81">
        <f t="shared" si="6"/>
        <v>471312.51</v>
      </c>
    </row>
    <row r="444" spans="1:6" ht="13.5">
      <c r="A444" s="76" t="s">
        <v>464</v>
      </c>
      <c r="B444" s="77" t="s">
        <v>445</v>
      </c>
      <c r="C444" s="78" t="s">
        <v>1034</v>
      </c>
      <c r="D444" s="79">
        <v>990920</v>
      </c>
      <c r="E444" s="80">
        <v>107931.99</v>
      </c>
      <c r="F444" s="81">
        <f aca="true" t="shared" si="7" ref="F444:F505">IF(OR(D444="-",IF(E444="-",0,E444)&gt;=IF(D444="-",0,D444)),"-",IF(D444="-",0,D444)-IF(E444="-",0,E444))</f>
        <v>882988.01</v>
      </c>
    </row>
    <row r="445" spans="1:6" ht="13.5">
      <c r="A445" s="76" t="s">
        <v>738</v>
      </c>
      <c r="B445" s="77" t="s">
        <v>445</v>
      </c>
      <c r="C445" s="78" t="s">
        <v>1035</v>
      </c>
      <c r="D445" s="79">
        <v>687140</v>
      </c>
      <c r="E445" s="80">
        <v>220504.58</v>
      </c>
      <c r="F445" s="81">
        <f t="shared" si="7"/>
        <v>466635.42000000004</v>
      </c>
    </row>
    <row r="446" spans="1:6" ht="27">
      <c r="A446" s="76" t="s">
        <v>740</v>
      </c>
      <c r="B446" s="77" t="s">
        <v>445</v>
      </c>
      <c r="C446" s="78" t="s">
        <v>1036</v>
      </c>
      <c r="D446" s="79">
        <v>43200</v>
      </c>
      <c r="E446" s="80">
        <v>13500</v>
      </c>
      <c r="F446" s="81">
        <f t="shared" si="7"/>
        <v>29700</v>
      </c>
    </row>
    <row r="447" spans="1:6" ht="27">
      <c r="A447" s="76" t="s">
        <v>1037</v>
      </c>
      <c r="B447" s="77" t="s">
        <v>445</v>
      </c>
      <c r="C447" s="78" t="s">
        <v>1038</v>
      </c>
      <c r="D447" s="79">
        <v>3949300</v>
      </c>
      <c r="E447" s="80">
        <v>980000</v>
      </c>
      <c r="F447" s="81">
        <f t="shared" si="7"/>
        <v>2969300</v>
      </c>
    </row>
    <row r="448" spans="1:6" ht="27">
      <c r="A448" s="76" t="s">
        <v>456</v>
      </c>
      <c r="B448" s="77" t="s">
        <v>445</v>
      </c>
      <c r="C448" s="78" t="s">
        <v>1039</v>
      </c>
      <c r="D448" s="79">
        <v>2752900</v>
      </c>
      <c r="E448" s="80">
        <v>649525.08</v>
      </c>
      <c r="F448" s="81">
        <f t="shared" si="7"/>
        <v>2103374.92</v>
      </c>
    </row>
    <row r="449" spans="1:6" ht="41.25">
      <c r="A449" s="76" t="s">
        <v>460</v>
      </c>
      <c r="B449" s="77" t="s">
        <v>445</v>
      </c>
      <c r="C449" s="78" t="s">
        <v>1040</v>
      </c>
      <c r="D449" s="79">
        <v>831400</v>
      </c>
      <c r="E449" s="80">
        <v>198064.31</v>
      </c>
      <c r="F449" s="81">
        <f t="shared" si="7"/>
        <v>633335.69</v>
      </c>
    </row>
    <row r="450" spans="1:6" ht="27">
      <c r="A450" s="76" t="s">
        <v>462</v>
      </c>
      <c r="B450" s="77" t="s">
        <v>445</v>
      </c>
      <c r="C450" s="78" t="s">
        <v>1041</v>
      </c>
      <c r="D450" s="79">
        <v>79950</v>
      </c>
      <c r="E450" s="80">
        <v>12141.42</v>
      </c>
      <c r="F450" s="81">
        <f t="shared" si="7"/>
        <v>67808.58</v>
      </c>
    </row>
    <row r="451" spans="1:6" ht="13.5">
      <c r="A451" s="76" t="s">
        <v>464</v>
      </c>
      <c r="B451" s="77" t="s">
        <v>445</v>
      </c>
      <c r="C451" s="78" t="s">
        <v>1042</v>
      </c>
      <c r="D451" s="79">
        <v>196300</v>
      </c>
      <c r="E451" s="80">
        <v>94275.82</v>
      </c>
      <c r="F451" s="81">
        <f t="shared" si="7"/>
        <v>102024.18</v>
      </c>
    </row>
    <row r="452" spans="1:6" ht="13.5">
      <c r="A452" s="76" t="s">
        <v>738</v>
      </c>
      <c r="B452" s="77" t="s">
        <v>445</v>
      </c>
      <c r="C452" s="78" t="s">
        <v>1043</v>
      </c>
      <c r="D452" s="79">
        <v>88750</v>
      </c>
      <c r="E452" s="80">
        <v>25993.37</v>
      </c>
      <c r="F452" s="81">
        <f t="shared" si="7"/>
        <v>62756.630000000005</v>
      </c>
    </row>
    <row r="453" spans="1:6" ht="82.5">
      <c r="A453" s="76" t="s">
        <v>969</v>
      </c>
      <c r="B453" s="77" t="s">
        <v>445</v>
      </c>
      <c r="C453" s="78" t="s">
        <v>1044</v>
      </c>
      <c r="D453" s="79">
        <v>196000</v>
      </c>
      <c r="E453" s="80">
        <v>57399.82</v>
      </c>
      <c r="F453" s="81">
        <f t="shared" si="7"/>
        <v>138600.18</v>
      </c>
    </row>
    <row r="454" spans="1:6" ht="13.5">
      <c r="A454" s="76" t="s">
        <v>464</v>
      </c>
      <c r="B454" s="77" t="s">
        <v>445</v>
      </c>
      <c r="C454" s="78" t="s">
        <v>1045</v>
      </c>
      <c r="D454" s="79">
        <v>196000</v>
      </c>
      <c r="E454" s="80">
        <v>57399.82</v>
      </c>
      <c r="F454" s="81">
        <f t="shared" si="7"/>
        <v>138600.18</v>
      </c>
    </row>
    <row r="455" spans="1:6" ht="27">
      <c r="A455" s="76" t="s">
        <v>973</v>
      </c>
      <c r="B455" s="77" t="s">
        <v>445</v>
      </c>
      <c r="C455" s="78" t="s">
        <v>1046</v>
      </c>
      <c r="D455" s="79">
        <v>4469600</v>
      </c>
      <c r="E455" s="80">
        <v>1173508.77</v>
      </c>
      <c r="F455" s="81">
        <f t="shared" si="7"/>
        <v>3296091.23</v>
      </c>
    </row>
    <row r="456" spans="1:6" ht="27">
      <c r="A456" s="76" t="s">
        <v>456</v>
      </c>
      <c r="B456" s="77" t="s">
        <v>445</v>
      </c>
      <c r="C456" s="78" t="s">
        <v>1047</v>
      </c>
      <c r="D456" s="79">
        <v>3089600</v>
      </c>
      <c r="E456" s="80">
        <v>816717.15</v>
      </c>
      <c r="F456" s="81">
        <f t="shared" si="7"/>
        <v>2272882.85</v>
      </c>
    </row>
    <row r="457" spans="1:6" ht="41.25">
      <c r="A457" s="76" t="s">
        <v>460</v>
      </c>
      <c r="B457" s="77" t="s">
        <v>445</v>
      </c>
      <c r="C457" s="78" t="s">
        <v>1048</v>
      </c>
      <c r="D457" s="79">
        <v>933100</v>
      </c>
      <c r="E457" s="80">
        <v>240600.59</v>
      </c>
      <c r="F457" s="81">
        <f t="shared" si="7"/>
        <v>692499.41</v>
      </c>
    </row>
    <row r="458" spans="1:6" ht="27">
      <c r="A458" s="76" t="s">
        <v>462</v>
      </c>
      <c r="B458" s="77" t="s">
        <v>445</v>
      </c>
      <c r="C458" s="78" t="s">
        <v>1049</v>
      </c>
      <c r="D458" s="79">
        <v>89310</v>
      </c>
      <c r="E458" s="80">
        <v>15349.95</v>
      </c>
      <c r="F458" s="81">
        <f t="shared" si="7"/>
        <v>73960.05</v>
      </c>
    </row>
    <row r="459" spans="1:6" ht="13.5">
      <c r="A459" s="76" t="s">
        <v>464</v>
      </c>
      <c r="B459" s="77" t="s">
        <v>445</v>
      </c>
      <c r="C459" s="78" t="s">
        <v>1050</v>
      </c>
      <c r="D459" s="79">
        <v>254780</v>
      </c>
      <c r="E459" s="80">
        <v>70729.95</v>
      </c>
      <c r="F459" s="81">
        <f t="shared" si="7"/>
        <v>184050.05</v>
      </c>
    </row>
    <row r="460" spans="1:6" ht="13.5">
      <c r="A460" s="76" t="s">
        <v>738</v>
      </c>
      <c r="B460" s="77" t="s">
        <v>445</v>
      </c>
      <c r="C460" s="78" t="s">
        <v>1051</v>
      </c>
      <c r="D460" s="79">
        <v>102810</v>
      </c>
      <c r="E460" s="80">
        <v>30111.13</v>
      </c>
      <c r="F460" s="81">
        <f t="shared" si="7"/>
        <v>72698.87</v>
      </c>
    </row>
    <row r="461" spans="1:6" ht="41.25">
      <c r="A461" s="76" t="s">
        <v>1052</v>
      </c>
      <c r="B461" s="77" t="s">
        <v>445</v>
      </c>
      <c r="C461" s="78" t="s">
        <v>1053</v>
      </c>
      <c r="D461" s="79">
        <v>27800</v>
      </c>
      <c r="E461" s="80">
        <v>27800</v>
      </c>
      <c r="F461" s="81" t="str">
        <f t="shared" si="7"/>
        <v>-</v>
      </c>
    </row>
    <row r="462" spans="1:6" ht="13.5">
      <c r="A462" s="76" t="s">
        <v>464</v>
      </c>
      <c r="B462" s="77" t="s">
        <v>445</v>
      </c>
      <c r="C462" s="78" t="s">
        <v>1054</v>
      </c>
      <c r="D462" s="79">
        <v>27800</v>
      </c>
      <c r="E462" s="80">
        <v>27800</v>
      </c>
      <c r="F462" s="81" t="str">
        <f t="shared" si="7"/>
        <v>-</v>
      </c>
    </row>
    <row r="463" spans="1:6" ht="110.25">
      <c r="A463" s="82" t="s">
        <v>1055</v>
      </c>
      <c r="B463" s="77" t="s">
        <v>445</v>
      </c>
      <c r="C463" s="78" t="s">
        <v>1056</v>
      </c>
      <c r="D463" s="79">
        <v>7200</v>
      </c>
      <c r="E463" s="80" t="s">
        <v>42</v>
      </c>
      <c r="F463" s="81">
        <f t="shared" si="7"/>
        <v>7200</v>
      </c>
    </row>
    <row r="464" spans="1:6" ht="13.5">
      <c r="A464" s="76" t="s">
        <v>464</v>
      </c>
      <c r="B464" s="77" t="s">
        <v>445</v>
      </c>
      <c r="C464" s="78" t="s">
        <v>1057</v>
      </c>
      <c r="D464" s="79">
        <v>7200</v>
      </c>
      <c r="E464" s="80" t="s">
        <v>42</v>
      </c>
      <c r="F464" s="81">
        <f t="shared" si="7"/>
        <v>7200</v>
      </c>
    </row>
    <row r="465" spans="1:6" ht="41.25">
      <c r="A465" s="76" t="s">
        <v>993</v>
      </c>
      <c r="B465" s="77" t="s">
        <v>445</v>
      </c>
      <c r="C465" s="78" t="s">
        <v>1058</v>
      </c>
      <c r="D465" s="79">
        <v>461000</v>
      </c>
      <c r="E465" s="80">
        <v>182860.17</v>
      </c>
      <c r="F465" s="81">
        <f t="shared" si="7"/>
        <v>278139.82999999996</v>
      </c>
    </row>
    <row r="466" spans="1:6" ht="27">
      <c r="A466" s="76" t="s">
        <v>462</v>
      </c>
      <c r="B466" s="77" t="s">
        <v>445</v>
      </c>
      <c r="C466" s="78" t="s">
        <v>1059</v>
      </c>
      <c r="D466" s="79">
        <v>150000</v>
      </c>
      <c r="E466" s="80">
        <v>116834.61</v>
      </c>
      <c r="F466" s="81">
        <f t="shared" si="7"/>
        <v>33165.39</v>
      </c>
    </row>
    <row r="467" spans="1:6" ht="13.5">
      <c r="A467" s="76" t="s">
        <v>464</v>
      </c>
      <c r="B467" s="77" t="s">
        <v>445</v>
      </c>
      <c r="C467" s="78" t="s">
        <v>1060</v>
      </c>
      <c r="D467" s="79">
        <v>311000</v>
      </c>
      <c r="E467" s="80">
        <v>66025.56</v>
      </c>
      <c r="F467" s="81">
        <f t="shared" si="7"/>
        <v>244974.44</v>
      </c>
    </row>
    <row r="468" spans="1:6" ht="41.25">
      <c r="A468" s="76" t="s">
        <v>1028</v>
      </c>
      <c r="B468" s="77" t="s">
        <v>445</v>
      </c>
      <c r="C468" s="78" t="s">
        <v>1061</v>
      </c>
      <c r="D468" s="79">
        <v>23694</v>
      </c>
      <c r="E468" s="80" t="s">
        <v>42</v>
      </c>
      <c r="F468" s="81">
        <f t="shared" si="7"/>
        <v>23694</v>
      </c>
    </row>
    <row r="469" spans="1:6" ht="27">
      <c r="A469" s="76" t="s">
        <v>456</v>
      </c>
      <c r="B469" s="77" t="s">
        <v>445</v>
      </c>
      <c r="C469" s="78" t="s">
        <v>1062</v>
      </c>
      <c r="D469" s="79">
        <v>18198</v>
      </c>
      <c r="E469" s="80" t="s">
        <v>42</v>
      </c>
      <c r="F469" s="81">
        <f t="shared" si="7"/>
        <v>18198</v>
      </c>
    </row>
    <row r="470" spans="1:6" ht="41.25">
      <c r="A470" s="76" t="s">
        <v>460</v>
      </c>
      <c r="B470" s="77" t="s">
        <v>445</v>
      </c>
      <c r="C470" s="78" t="s">
        <v>1063</v>
      </c>
      <c r="D470" s="79">
        <v>5496</v>
      </c>
      <c r="E470" s="80" t="s">
        <v>42</v>
      </c>
      <c r="F470" s="81">
        <f t="shared" si="7"/>
        <v>5496</v>
      </c>
    </row>
    <row r="471" spans="1:6" ht="96">
      <c r="A471" s="82" t="s">
        <v>1064</v>
      </c>
      <c r="B471" s="77" t="s">
        <v>445</v>
      </c>
      <c r="C471" s="78" t="s">
        <v>1065</v>
      </c>
      <c r="D471" s="79">
        <v>786800</v>
      </c>
      <c r="E471" s="80" t="s">
        <v>42</v>
      </c>
      <c r="F471" s="81">
        <f t="shared" si="7"/>
        <v>786800</v>
      </c>
    </row>
    <row r="472" spans="1:6" ht="27">
      <c r="A472" s="76" t="s">
        <v>462</v>
      </c>
      <c r="B472" s="77" t="s">
        <v>445</v>
      </c>
      <c r="C472" s="78" t="s">
        <v>1066</v>
      </c>
      <c r="D472" s="79">
        <v>786800</v>
      </c>
      <c r="E472" s="80" t="s">
        <v>42</v>
      </c>
      <c r="F472" s="81">
        <f t="shared" si="7"/>
        <v>786800</v>
      </c>
    </row>
    <row r="473" spans="1:6" ht="41.25">
      <c r="A473" s="76" t="s">
        <v>1067</v>
      </c>
      <c r="B473" s="77" t="s">
        <v>445</v>
      </c>
      <c r="C473" s="78" t="s">
        <v>1068</v>
      </c>
      <c r="D473" s="79">
        <v>4000000</v>
      </c>
      <c r="E473" s="80">
        <v>992539.57</v>
      </c>
      <c r="F473" s="81">
        <f t="shared" si="7"/>
        <v>3007460.43</v>
      </c>
    </row>
    <row r="474" spans="1:6" ht="13.5">
      <c r="A474" s="76" t="s">
        <v>575</v>
      </c>
      <c r="B474" s="77" t="s">
        <v>445</v>
      </c>
      <c r="C474" s="78" t="s">
        <v>1069</v>
      </c>
      <c r="D474" s="79">
        <v>4000000</v>
      </c>
      <c r="E474" s="80">
        <v>992539.57</v>
      </c>
      <c r="F474" s="81">
        <f t="shared" si="7"/>
        <v>3007460.43</v>
      </c>
    </row>
    <row r="475" spans="1:6" ht="27">
      <c r="A475" s="76" t="s">
        <v>1070</v>
      </c>
      <c r="B475" s="77" t="s">
        <v>445</v>
      </c>
      <c r="C475" s="78" t="s">
        <v>1071</v>
      </c>
      <c r="D475" s="79">
        <v>4000000</v>
      </c>
      <c r="E475" s="80">
        <v>992539.57</v>
      </c>
      <c r="F475" s="81">
        <f t="shared" si="7"/>
        <v>3007460.43</v>
      </c>
    </row>
    <row r="476" spans="1:6" ht="41.25">
      <c r="A476" s="64" t="s">
        <v>1072</v>
      </c>
      <c r="B476" s="65" t="s">
        <v>445</v>
      </c>
      <c r="C476" s="66" t="s">
        <v>1073</v>
      </c>
      <c r="D476" s="67">
        <v>28225138</v>
      </c>
      <c r="E476" s="68">
        <v>7076468.47</v>
      </c>
      <c r="F476" s="69">
        <f t="shared" si="7"/>
        <v>21148669.53</v>
      </c>
    </row>
    <row r="477" spans="1:6" ht="27">
      <c r="A477" s="76" t="s">
        <v>1074</v>
      </c>
      <c r="B477" s="77" t="s">
        <v>445</v>
      </c>
      <c r="C477" s="78" t="s">
        <v>1075</v>
      </c>
      <c r="D477" s="79">
        <v>28225138</v>
      </c>
      <c r="E477" s="80">
        <v>7076468.47</v>
      </c>
      <c r="F477" s="81">
        <f t="shared" si="7"/>
        <v>21148669.53</v>
      </c>
    </row>
    <row r="478" spans="1:6" ht="13.5">
      <c r="A478" s="64" t="s">
        <v>1076</v>
      </c>
      <c r="B478" s="65" t="s">
        <v>445</v>
      </c>
      <c r="C478" s="66" t="s">
        <v>1077</v>
      </c>
      <c r="D478" s="67">
        <v>8431453</v>
      </c>
      <c r="E478" s="68">
        <v>1942105.32</v>
      </c>
      <c r="F478" s="69">
        <f t="shared" si="7"/>
        <v>6489347.68</v>
      </c>
    </row>
    <row r="479" spans="1:6" ht="41.25">
      <c r="A479" s="76" t="s">
        <v>731</v>
      </c>
      <c r="B479" s="77" t="s">
        <v>445</v>
      </c>
      <c r="C479" s="78" t="s">
        <v>1078</v>
      </c>
      <c r="D479" s="79">
        <v>8431453</v>
      </c>
      <c r="E479" s="80">
        <v>1942105.32</v>
      </c>
      <c r="F479" s="81">
        <f t="shared" si="7"/>
        <v>6489347.68</v>
      </c>
    </row>
    <row r="480" spans="1:6" ht="27">
      <c r="A480" s="76" t="s">
        <v>456</v>
      </c>
      <c r="B480" s="77" t="s">
        <v>445</v>
      </c>
      <c r="C480" s="78" t="s">
        <v>1079</v>
      </c>
      <c r="D480" s="79">
        <v>4105852</v>
      </c>
      <c r="E480" s="80">
        <v>954676.01</v>
      </c>
      <c r="F480" s="81">
        <f t="shared" si="7"/>
        <v>3151175.99</v>
      </c>
    </row>
    <row r="481" spans="1:6" ht="41.25">
      <c r="A481" s="76" t="s">
        <v>460</v>
      </c>
      <c r="B481" s="77" t="s">
        <v>445</v>
      </c>
      <c r="C481" s="78" t="s">
        <v>1080</v>
      </c>
      <c r="D481" s="79">
        <v>1239966</v>
      </c>
      <c r="E481" s="80">
        <v>247964.31</v>
      </c>
      <c r="F481" s="81">
        <f t="shared" si="7"/>
        <v>992001.69</v>
      </c>
    </row>
    <row r="482" spans="1:6" ht="27">
      <c r="A482" s="76" t="s">
        <v>462</v>
      </c>
      <c r="B482" s="77" t="s">
        <v>445</v>
      </c>
      <c r="C482" s="78" t="s">
        <v>1081</v>
      </c>
      <c r="D482" s="79">
        <v>1764332</v>
      </c>
      <c r="E482" s="80">
        <v>399244.36</v>
      </c>
      <c r="F482" s="81">
        <f t="shared" si="7"/>
        <v>1365087.6400000001</v>
      </c>
    </row>
    <row r="483" spans="1:6" ht="13.5">
      <c r="A483" s="76" t="s">
        <v>464</v>
      </c>
      <c r="B483" s="77" t="s">
        <v>445</v>
      </c>
      <c r="C483" s="78" t="s">
        <v>1082</v>
      </c>
      <c r="D483" s="79">
        <v>796765</v>
      </c>
      <c r="E483" s="80">
        <v>67728.96</v>
      </c>
      <c r="F483" s="81">
        <f t="shared" si="7"/>
        <v>729036.04</v>
      </c>
    </row>
    <row r="484" spans="1:6" ht="13.5">
      <c r="A484" s="76" t="s">
        <v>738</v>
      </c>
      <c r="B484" s="77" t="s">
        <v>445</v>
      </c>
      <c r="C484" s="78" t="s">
        <v>1083</v>
      </c>
      <c r="D484" s="79">
        <v>289700</v>
      </c>
      <c r="E484" s="80">
        <v>156217.68</v>
      </c>
      <c r="F484" s="81">
        <f t="shared" si="7"/>
        <v>133482.32</v>
      </c>
    </row>
    <row r="485" spans="1:6" ht="27">
      <c r="A485" s="76" t="s">
        <v>740</v>
      </c>
      <c r="B485" s="77" t="s">
        <v>445</v>
      </c>
      <c r="C485" s="78" t="s">
        <v>1084</v>
      </c>
      <c r="D485" s="79">
        <v>234348</v>
      </c>
      <c r="E485" s="80">
        <v>116030</v>
      </c>
      <c r="F485" s="81">
        <f t="shared" si="7"/>
        <v>118318</v>
      </c>
    </row>
    <row r="486" spans="1:6" ht="13.5">
      <c r="A486" s="76" t="s">
        <v>742</v>
      </c>
      <c r="B486" s="77" t="s">
        <v>445</v>
      </c>
      <c r="C486" s="78" t="s">
        <v>1085</v>
      </c>
      <c r="D486" s="79">
        <v>490</v>
      </c>
      <c r="E486" s="80">
        <v>244</v>
      </c>
      <c r="F486" s="81">
        <f t="shared" si="7"/>
        <v>246</v>
      </c>
    </row>
    <row r="487" spans="1:6" ht="41.25">
      <c r="A487" s="64" t="s">
        <v>1086</v>
      </c>
      <c r="B487" s="65" t="s">
        <v>445</v>
      </c>
      <c r="C487" s="66" t="s">
        <v>1087</v>
      </c>
      <c r="D487" s="67">
        <v>19793685</v>
      </c>
      <c r="E487" s="68">
        <v>5134363.15</v>
      </c>
      <c r="F487" s="69">
        <f t="shared" si="7"/>
        <v>14659321.85</v>
      </c>
    </row>
    <row r="488" spans="1:6" ht="54.75">
      <c r="A488" s="76" t="s">
        <v>1088</v>
      </c>
      <c r="B488" s="77" t="s">
        <v>445</v>
      </c>
      <c r="C488" s="78" t="s">
        <v>1089</v>
      </c>
      <c r="D488" s="79">
        <v>19243685</v>
      </c>
      <c r="E488" s="80">
        <v>5051558.65</v>
      </c>
      <c r="F488" s="81">
        <f t="shared" si="7"/>
        <v>14192126.35</v>
      </c>
    </row>
    <row r="489" spans="1:6" ht="13.5">
      <c r="A489" s="76" t="s">
        <v>1090</v>
      </c>
      <c r="B489" s="77" t="s">
        <v>445</v>
      </c>
      <c r="C489" s="78" t="s">
        <v>1091</v>
      </c>
      <c r="D489" s="79">
        <v>1200000</v>
      </c>
      <c r="E489" s="80">
        <v>7000</v>
      </c>
      <c r="F489" s="81">
        <f t="shared" si="7"/>
        <v>1193000</v>
      </c>
    </row>
    <row r="490" spans="1:6" ht="13.5">
      <c r="A490" s="76" t="s">
        <v>796</v>
      </c>
      <c r="B490" s="77" t="s">
        <v>445</v>
      </c>
      <c r="C490" s="78" t="s">
        <v>1092</v>
      </c>
      <c r="D490" s="79">
        <v>737327</v>
      </c>
      <c r="E490" s="80" t="s">
        <v>42</v>
      </c>
      <c r="F490" s="81">
        <f t="shared" si="7"/>
        <v>737327</v>
      </c>
    </row>
    <row r="491" spans="1:6" ht="41.25">
      <c r="A491" s="76" t="s">
        <v>798</v>
      </c>
      <c r="B491" s="77" t="s">
        <v>445</v>
      </c>
      <c r="C491" s="78" t="s">
        <v>1093</v>
      </c>
      <c r="D491" s="79">
        <v>222673</v>
      </c>
      <c r="E491" s="80" t="s">
        <v>42</v>
      </c>
      <c r="F491" s="81">
        <f t="shared" si="7"/>
        <v>222673</v>
      </c>
    </row>
    <row r="492" spans="1:6" ht="13.5">
      <c r="A492" s="76" t="s">
        <v>464</v>
      </c>
      <c r="B492" s="77" t="s">
        <v>445</v>
      </c>
      <c r="C492" s="78" t="s">
        <v>1094</v>
      </c>
      <c r="D492" s="79">
        <v>230435</v>
      </c>
      <c r="E492" s="80" t="s">
        <v>42</v>
      </c>
      <c r="F492" s="81">
        <f t="shared" si="7"/>
        <v>230435</v>
      </c>
    </row>
    <row r="493" spans="1:6" ht="41.25">
      <c r="A493" s="76" t="s">
        <v>472</v>
      </c>
      <c r="B493" s="77" t="s">
        <v>445</v>
      </c>
      <c r="C493" s="78" t="s">
        <v>1095</v>
      </c>
      <c r="D493" s="79">
        <v>9565</v>
      </c>
      <c r="E493" s="80">
        <v>7000</v>
      </c>
      <c r="F493" s="81">
        <f t="shared" si="7"/>
        <v>2565</v>
      </c>
    </row>
    <row r="494" spans="1:6" ht="13.5">
      <c r="A494" s="76" t="s">
        <v>1090</v>
      </c>
      <c r="B494" s="77" t="s">
        <v>445</v>
      </c>
      <c r="C494" s="78" t="s">
        <v>1096</v>
      </c>
      <c r="D494" s="79">
        <v>18031685</v>
      </c>
      <c r="E494" s="80">
        <v>5044558.65</v>
      </c>
      <c r="F494" s="81">
        <f t="shared" si="7"/>
        <v>12987126.35</v>
      </c>
    </row>
    <row r="495" spans="1:6" ht="13.5">
      <c r="A495" s="76" t="s">
        <v>796</v>
      </c>
      <c r="B495" s="77" t="s">
        <v>445</v>
      </c>
      <c r="C495" s="78" t="s">
        <v>1097</v>
      </c>
      <c r="D495" s="79">
        <v>12549908</v>
      </c>
      <c r="E495" s="80">
        <v>3630632.92</v>
      </c>
      <c r="F495" s="81">
        <f t="shared" si="7"/>
        <v>8919275.08</v>
      </c>
    </row>
    <row r="496" spans="1:6" ht="27">
      <c r="A496" s="76" t="s">
        <v>809</v>
      </c>
      <c r="B496" s="77" t="s">
        <v>445</v>
      </c>
      <c r="C496" s="78" t="s">
        <v>1098</v>
      </c>
      <c r="D496" s="79">
        <v>285389</v>
      </c>
      <c r="E496" s="80">
        <v>60365.4</v>
      </c>
      <c r="F496" s="81">
        <f t="shared" si="7"/>
        <v>225023.6</v>
      </c>
    </row>
    <row r="497" spans="1:6" ht="41.25">
      <c r="A497" s="76" t="s">
        <v>798</v>
      </c>
      <c r="B497" s="77" t="s">
        <v>445</v>
      </c>
      <c r="C497" s="78" t="s">
        <v>1099</v>
      </c>
      <c r="D497" s="79">
        <v>3790072</v>
      </c>
      <c r="E497" s="80">
        <v>990672.8</v>
      </c>
      <c r="F497" s="81">
        <f t="shared" si="7"/>
        <v>2799399.2</v>
      </c>
    </row>
    <row r="498" spans="1:6" ht="27">
      <c r="A498" s="76" t="s">
        <v>462</v>
      </c>
      <c r="B498" s="77" t="s">
        <v>445</v>
      </c>
      <c r="C498" s="78" t="s">
        <v>1100</v>
      </c>
      <c r="D498" s="79">
        <v>161523</v>
      </c>
      <c r="E498" s="80">
        <v>21716.08</v>
      </c>
      <c r="F498" s="81">
        <f t="shared" si="7"/>
        <v>139806.91999999998</v>
      </c>
    </row>
    <row r="499" spans="1:6" ht="13.5">
      <c r="A499" s="76" t="s">
        <v>464</v>
      </c>
      <c r="B499" s="77" t="s">
        <v>445</v>
      </c>
      <c r="C499" s="78" t="s">
        <v>1101</v>
      </c>
      <c r="D499" s="79">
        <v>689710</v>
      </c>
      <c r="E499" s="80">
        <v>75208.5</v>
      </c>
      <c r="F499" s="81">
        <f t="shared" si="7"/>
        <v>614501.5</v>
      </c>
    </row>
    <row r="500" spans="1:6" ht="13.5">
      <c r="A500" s="76" t="s">
        <v>738</v>
      </c>
      <c r="B500" s="77" t="s">
        <v>445</v>
      </c>
      <c r="C500" s="78" t="s">
        <v>1102</v>
      </c>
      <c r="D500" s="79">
        <v>320100</v>
      </c>
      <c r="E500" s="80">
        <v>150885.95</v>
      </c>
      <c r="F500" s="81">
        <f t="shared" si="7"/>
        <v>169214.05</v>
      </c>
    </row>
    <row r="501" spans="1:6" ht="27">
      <c r="A501" s="76" t="s">
        <v>740</v>
      </c>
      <c r="B501" s="77" t="s">
        <v>445</v>
      </c>
      <c r="C501" s="78" t="s">
        <v>1103</v>
      </c>
      <c r="D501" s="79">
        <v>203249</v>
      </c>
      <c r="E501" s="80">
        <v>101623</v>
      </c>
      <c r="F501" s="81">
        <f t="shared" si="7"/>
        <v>101626</v>
      </c>
    </row>
    <row r="502" spans="1:6" ht="13.5">
      <c r="A502" s="76" t="s">
        <v>742</v>
      </c>
      <c r="B502" s="77" t="s">
        <v>445</v>
      </c>
      <c r="C502" s="78" t="s">
        <v>1104</v>
      </c>
      <c r="D502" s="79">
        <v>31734</v>
      </c>
      <c r="E502" s="80">
        <v>13454</v>
      </c>
      <c r="F502" s="81">
        <f t="shared" si="7"/>
        <v>18280</v>
      </c>
    </row>
    <row r="503" spans="1:6" ht="192.75">
      <c r="A503" s="82" t="s">
        <v>1105</v>
      </c>
      <c r="B503" s="77" t="s">
        <v>445</v>
      </c>
      <c r="C503" s="78" t="s">
        <v>1106</v>
      </c>
      <c r="D503" s="79">
        <v>12000</v>
      </c>
      <c r="E503" s="80" t="s">
        <v>42</v>
      </c>
      <c r="F503" s="81">
        <f t="shared" si="7"/>
        <v>12000</v>
      </c>
    </row>
    <row r="504" spans="1:6" ht="13.5">
      <c r="A504" s="76" t="s">
        <v>796</v>
      </c>
      <c r="B504" s="77" t="s">
        <v>445</v>
      </c>
      <c r="C504" s="78" t="s">
        <v>1107</v>
      </c>
      <c r="D504" s="79">
        <v>9216.59</v>
      </c>
      <c r="E504" s="80" t="s">
        <v>42</v>
      </c>
      <c r="F504" s="81">
        <f t="shared" si="7"/>
        <v>9216.59</v>
      </c>
    </row>
    <row r="505" spans="1:6" ht="41.25">
      <c r="A505" s="76" t="s">
        <v>798</v>
      </c>
      <c r="B505" s="77" t="s">
        <v>445</v>
      </c>
      <c r="C505" s="78" t="s">
        <v>1108</v>
      </c>
      <c r="D505" s="79">
        <v>2783.41</v>
      </c>
      <c r="E505" s="80" t="s">
        <v>42</v>
      </c>
      <c r="F505" s="81">
        <f t="shared" si="7"/>
        <v>2783.41</v>
      </c>
    </row>
    <row r="506" spans="1:6" ht="41.25">
      <c r="A506" s="76" t="s">
        <v>1109</v>
      </c>
      <c r="B506" s="77" t="s">
        <v>445</v>
      </c>
      <c r="C506" s="78" t="s">
        <v>1110</v>
      </c>
      <c r="D506" s="79">
        <v>350000</v>
      </c>
      <c r="E506" s="80">
        <v>82804.5</v>
      </c>
      <c r="F506" s="81">
        <f aca="true" t="shared" si="8" ref="F506:F568">IF(OR(D506="-",IF(E506="-",0,E506)&gt;=IF(D506="-",0,D506)),"-",IF(D506="-",0,D506)-IF(E506="-",0,E506))</f>
        <v>267195.5</v>
      </c>
    </row>
    <row r="507" spans="1:6" ht="13.5">
      <c r="A507" s="76" t="s">
        <v>575</v>
      </c>
      <c r="B507" s="77" t="s">
        <v>445</v>
      </c>
      <c r="C507" s="78" t="s">
        <v>1111</v>
      </c>
      <c r="D507" s="79">
        <v>350000</v>
      </c>
      <c r="E507" s="80">
        <v>82804.5</v>
      </c>
      <c r="F507" s="81">
        <f t="shared" si="8"/>
        <v>267195.5</v>
      </c>
    </row>
    <row r="508" spans="1:6" ht="27">
      <c r="A508" s="76" t="s">
        <v>462</v>
      </c>
      <c r="B508" s="77" t="s">
        <v>445</v>
      </c>
      <c r="C508" s="78" t="s">
        <v>1112</v>
      </c>
      <c r="D508" s="79">
        <v>350000</v>
      </c>
      <c r="E508" s="80">
        <v>82804.5</v>
      </c>
      <c r="F508" s="81">
        <f t="shared" si="8"/>
        <v>267195.5</v>
      </c>
    </row>
    <row r="509" spans="1:6" ht="54.75">
      <c r="A509" s="76" t="s">
        <v>593</v>
      </c>
      <c r="B509" s="77" t="s">
        <v>445</v>
      </c>
      <c r="C509" s="78" t="s">
        <v>1113</v>
      </c>
      <c r="D509" s="79">
        <v>200000</v>
      </c>
      <c r="E509" s="80" t="s">
        <v>42</v>
      </c>
      <c r="F509" s="81">
        <f t="shared" si="8"/>
        <v>200000</v>
      </c>
    </row>
    <row r="510" spans="1:6" ht="13.5">
      <c r="A510" s="76" t="s">
        <v>575</v>
      </c>
      <c r="B510" s="77" t="s">
        <v>445</v>
      </c>
      <c r="C510" s="78" t="s">
        <v>1114</v>
      </c>
      <c r="D510" s="79">
        <v>200000</v>
      </c>
      <c r="E510" s="80" t="s">
        <v>42</v>
      </c>
      <c r="F510" s="81">
        <f t="shared" si="8"/>
        <v>200000</v>
      </c>
    </row>
    <row r="511" spans="1:6" ht="13.5">
      <c r="A511" s="76" t="s">
        <v>464</v>
      </c>
      <c r="B511" s="77" t="s">
        <v>445</v>
      </c>
      <c r="C511" s="78" t="s">
        <v>1115</v>
      </c>
      <c r="D511" s="79">
        <v>200000</v>
      </c>
      <c r="E511" s="80" t="s">
        <v>42</v>
      </c>
      <c r="F511" s="81">
        <f t="shared" si="8"/>
        <v>200000</v>
      </c>
    </row>
    <row r="512" spans="1:6" ht="41.25">
      <c r="A512" s="64" t="s">
        <v>1116</v>
      </c>
      <c r="B512" s="65" t="s">
        <v>445</v>
      </c>
      <c r="C512" s="66" t="s">
        <v>1117</v>
      </c>
      <c r="D512" s="67">
        <v>13344851</v>
      </c>
      <c r="E512" s="68">
        <v>3204629.97</v>
      </c>
      <c r="F512" s="69">
        <f t="shared" si="8"/>
        <v>10140221.03</v>
      </c>
    </row>
    <row r="513" spans="1:6" ht="13.5">
      <c r="A513" s="76" t="s">
        <v>1118</v>
      </c>
      <c r="B513" s="77" t="s">
        <v>445</v>
      </c>
      <c r="C513" s="78" t="s">
        <v>1119</v>
      </c>
      <c r="D513" s="79">
        <v>13344851</v>
      </c>
      <c r="E513" s="80">
        <v>3204629.97</v>
      </c>
      <c r="F513" s="81">
        <f t="shared" si="8"/>
        <v>10140221.03</v>
      </c>
    </row>
    <row r="514" spans="1:6" ht="13.5">
      <c r="A514" s="64" t="s">
        <v>1120</v>
      </c>
      <c r="B514" s="65" t="s">
        <v>445</v>
      </c>
      <c r="C514" s="66" t="s">
        <v>1121</v>
      </c>
      <c r="D514" s="67">
        <v>13344851</v>
      </c>
      <c r="E514" s="68">
        <v>3204629.97</v>
      </c>
      <c r="F514" s="69">
        <f t="shared" si="8"/>
        <v>10140221.03</v>
      </c>
    </row>
    <row r="515" spans="1:6" ht="41.25">
      <c r="A515" s="76" t="s">
        <v>731</v>
      </c>
      <c r="B515" s="77" t="s">
        <v>445</v>
      </c>
      <c r="C515" s="78" t="s">
        <v>1122</v>
      </c>
      <c r="D515" s="79">
        <v>12803251</v>
      </c>
      <c r="E515" s="80">
        <v>3204629.97</v>
      </c>
      <c r="F515" s="81">
        <f t="shared" si="8"/>
        <v>9598621.03</v>
      </c>
    </row>
    <row r="516" spans="1:6" ht="27">
      <c r="A516" s="76" t="s">
        <v>456</v>
      </c>
      <c r="B516" s="77" t="s">
        <v>445</v>
      </c>
      <c r="C516" s="78" t="s">
        <v>1123</v>
      </c>
      <c r="D516" s="79">
        <v>9409243</v>
      </c>
      <c r="E516" s="80">
        <v>2371661.35</v>
      </c>
      <c r="F516" s="81">
        <f t="shared" si="8"/>
        <v>7037581.65</v>
      </c>
    </row>
    <row r="517" spans="1:6" ht="41.25">
      <c r="A517" s="76" t="s">
        <v>458</v>
      </c>
      <c r="B517" s="77" t="s">
        <v>445</v>
      </c>
      <c r="C517" s="78" t="s">
        <v>1124</v>
      </c>
      <c r="D517" s="79">
        <v>4500</v>
      </c>
      <c r="E517" s="80">
        <v>260</v>
      </c>
      <c r="F517" s="81">
        <f t="shared" si="8"/>
        <v>4240</v>
      </c>
    </row>
    <row r="518" spans="1:6" ht="41.25">
      <c r="A518" s="76" t="s">
        <v>460</v>
      </c>
      <c r="B518" s="77" t="s">
        <v>445</v>
      </c>
      <c r="C518" s="78" t="s">
        <v>1125</v>
      </c>
      <c r="D518" s="79">
        <v>2839991</v>
      </c>
      <c r="E518" s="80">
        <v>701984.83</v>
      </c>
      <c r="F518" s="81">
        <f t="shared" si="8"/>
        <v>2138006.17</v>
      </c>
    </row>
    <row r="519" spans="1:6" ht="27">
      <c r="A519" s="76" t="s">
        <v>462</v>
      </c>
      <c r="B519" s="77" t="s">
        <v>445</v>
      </c>
      <c r="C519" s="78" t="s">
        <v>1126</v>
      </c>
      <c r="D519" s="79">
        <v>243727</v>
      </c>
      <c r="E519" s="80">
        <v>49338.62</v>
      </c>
      <c r="F519" s="81">
        <f t="shared" si="8"/>
        <v>194388.38</v>
      </c>
    </row>
    <row r="520" spans="1:6" ht="13.5">
      <c r="A520" s="76" t="s">
        <v>464</v>
      </c>
      <c r="B520" s="77" t="s">
        <v>445</v>
      </c>
      <c r="C520" s="78" t="s">
        <v>1127</v>
      </c>
      <c r="D520" s="79">
        <v>304120</v>
      </c>
      <c r="E520" s="80">
        <v>80969.17</v>
      </c>
      <c r="F520" s="81">
        <f t="shared" si="8"/>
        <v>223150.83000000002</v>
      </c>
    </row>
    <row r="521" spans="1:6" ht="13.5">
      <c r="A521" s="76" t="s">
        <v>742</v>
      </c>
      <c r="B521" s="77" t="s">
        <v>445</v>
      </c>
      <c r="C521" s="78" t="s">
        <v>1128</v>
      </c>
      <c r="D521" s="79">
        <v>1670</v>
      </c>
      <c r="E521" s="80">
        <v>416</v>
      </c>
      <c r="F521" s="81">
        <f t="shared" si="8"/>
        <v>1254</v>
      </c>
    </row>
    <row r="522" spans="1:6" ht="54.75">
      <c r="A522" s="76" t="s">
        <v>1129</v>
      </c>
      <c r="B522" s="77" t="s">
        <v>445</v>
      </c>
      <c r="C522" s="78" t="s">
        <v>1130</v>
      </c>
      <c r="D522" s="79">
        <v>421600</v>
      </c>
      <c r="E522" s="80" t="s">
        <v>42</v>
      </c>
      <c r="F522" s="81">
        <f t="shared" si="8"/>
        <v>421600</v>
      </c>
    </row>
    <row r="523" spans="1:6" ht="27">
      <c r="A523" s="76" t="s">
        <v>1131</v>
      </c>
      <c r="B523" s="77" t="s">
        <v>445</v>
      </c>
      <c r="C523" s="78" t="s">
        <v>1132</v>
      </c>
      <c r="D523" s="79">
        <v>418600</v>
      </c>
      <c r="E523" s="80" t="s">
        <v>42</v>
      </c>
      <c r="F523" s="81">
        <f t="shared" si="8"/>
        <v>418600</v>
      </c>
    </row>
    <row r="524" spans="1:6" ht="13.5">
      <c r="A524" s="76" t="s">
        <v>464</v>
      </c>
      <c r="B524" s="77" t="s">
        <v>445</v>
      </c>
      <c r="C524" s="78" t="s">
        <v>1133</v>
      </c>
      <c r="D524" s="79">
        <v>418600</v>
      </c>
      <c r="E524" s="80" t="s">
        <v>42</v>
      </c>
      <c r="F524" s="81">
        <f t="shared" si="8"/>
        <v>418600</v>
      </c>
    </row>
    <row r="525" spans="1:6" ht="27">
      <c r="A525" s="76" t="s">
        <v>1134</v>
      </c>
      <c r="B525" s="77" t="s">
        <v>445</v>
      </c>
      <c r="C525" s="78" t="s">
        <v>1135</v>
      </c>
      <c r="D525" s="79">
        <v>3000</v>
      </c>
      <c r="E525" s="80" t="s">
        <v>42</v>
      </c>
      <c r="F525" s="81">
        <f t="shared" si="8"/>
        <v>3000</v>
      </c>
    </row>
    <row r="526" spans="1:6" ht="13.5">
      <c r="A526" s="76" t="s">
        <v>464</v>
      </c>
      <c r="B526" s="77" t="s">
        <v>445</v>
      </c>
      <c r="C526" s="78" t="s">
        <v>1136</v>
      </c>
      <c r="D526" s="79">
        <v>3000</v>
      </c>
      <c r="E526" s="80" t="s">
        <v>42</v>
      </c>
      <c r="F526" s="81">
        <f t="shared" si="8"/>
        <v>3000</v>
      </c>
    </row>
    <row r="527" spans="1:6" ht="41.25">
      <c r="A527" s="76" t="s">
        <v>1137</v>
      </c>
      <c r="B527" s="77" t="s">
        <v>445</v>
      </c>
      <c r="C527" s="78" t="s">
        <v>1138</v>
      </c>
      <c r="D527" s="79">
        <v>120000</v>
      </c>
      <c r="E527" s="80" t="s">
        <v>42</v>
      </c>
      <c r="F527" s="81">
        <f t="shared" si="8"/>
        <v>120000</v>
      </c>
    </row>
    <row r="528" spans="1:6" ht="13.5">
      <c r="A528" s="76" t="s">
        <v>575</v>
      </c>
      <c r="B528" s="77" t="s">
        <v>445</v>
      </c>
      <c r="C528" s="78" t="s">
        <v>1139</v>
      </c>
      <c r="D528" s="79">
        <v>120000</v>
      </c>
      <c r="E528" s="80" t="s">
        <v>42</v>
      </c>
      <c r="F528" s="81">
        <f t="shared" si="8"/>
        <v>120000</v>
      </c>
    </row>
    <row r="529" spans="1:6" ht="13.5">
      <c r="A529" s="76" t="s">
        <v>464</v>
      </c>
      <c r="B529" s="77" t="s">
        <v>445</v>
      </c>
      <c r="C529" s="78" t="s">
        <v>1140</v>
      </c>
      <c r="D529" s="79">
        <v>120000</v>
      </c>
      <c r="E529" s="80" t="s">
        <v>42</v>
      </c>
      <c r="F529" s="81">
        <f t="shared" si="8"/>
        <v>120000</v>
      </c>
    </row>
    <row r="530" spans="1:6" ht="27">
      <c r="A530" s="64" t="s">
        <v>1141</v>
      </c>
      <c r="B530" s="65" t="s">
        <v>445</v>
      </c>
      <c r="C530" s="66" t="s">
        <v>1142</v>
      </c>
      <c r="D530" s="67">
        <v>129246250.04</v>
      </c>
      <c r="E530" s="68">
        <v>31521399.83</v>
      </c>
      <c r="F530" s="69">
        <f t="shared" si="8"/>
        <v>97724850.21000001</v>
      </c>
    </row>
    <row r="531" spans="1:6" ht="13.5">
      <c r="A531" s="76" t="s">
        <v>448</v>
      </c>
      <c r="B531" s="77" t="s">
        <v>445</v>
      </c>
      <c r="C531" s="78" t="s">
        <v>1143</v>
      </c>
      <c r="D531" s="79">
        <v>108139863.04</v>
      </c>
      <c r="E531" s="80">
        <v>25261536.93</v>
      </c>
      <c r="F531" s="81">
        <f t="shared" si="8"/>
        <v>82878326.11000001</v>
      </c>
    </row>
    <row r="532" spans="1:6" ht="41.25">
      <c r="A532" s="64" t="s">
        <v>1144</v>
      </c>
      <c r="B532" s="65" t="s">
        <v>445</v>
      </c>
      <c r="C532" s="66" t="s">
        <v>1145</v>
      </c>
      <c r="D532" s="67">
        <v>2554026</v>
      </c>
      <c r="E532" s="68">
        <v>585911.69</v>
      </c>
      <c r="F532" s="69">
        <f t="shared" si="8"/>
        <v>1968114.31</v>
      </c>
    </row>
    <row r="533" spans="1:6" ht="13.5">
      <c r="A533" s="76" t="s">
        <v>468</v>
      </c>
      <c r="B533" s="77" t="s">
        <v>445</v>
      </c>
      <c r="C533" s="78" t="s">
        <v>1146</v>
      </c>
      <c r="D533" s="79">
        <v>2554026</v>
      </c>
      <c r="E533" s="80">
        <v>585911.69</v>
      </c>
      <c r="F533" s="81">
        <f t="shared" si="8"/>
        <v>1968114.31</v>
      </c>
    </row>
    <row r="534" spans="1:6" ht="27">
      <c r="A534" s="76" t="s">
        <v>1147</v>
      </c>
      <c r="B534" s="77" t="s">
        <v>445</v>
      </c>
      <c r="C534" s="78" t="s">
        <v>1148</v>
      </c>
      <c r="D534" s="79">
        <v>2554026</v>
      </c>
      <c r="E534" s="80">
        <v>585911.69</v>
      </c>
      <c r="F534" s="81">
        <f t="shared" si="8"/>
        <v>1968114.31</v>
      </c>
    </row>
    <row r="535" spans="1:6" ht="27">
      <c r="A535" s="76" t="s">
        <v>456</v>
      </c>
      <c r="B535" s="77" t="s">
        <v>445</v>
      </c>
      <c r="C535" s="78" t="s">
        <v>1149</v>
      </c>
      <c r="D535" s="79">
        <v>1961617</v>
      </c>
      <c r="E535" s="80">
        <v>463396.67</v>
      </c>
      <c r="F535" s="81">
        <f t="shared" si="8"/>
        <v>1498220.33</v>
      </c>
    </row>
    <row r="536" spans="1:6" ht="41.25">
      <c r="A536" s="76" t="s">
        <v>460</v>
      </c>
      <c r="B536" s="77" t="s">
        <v>445</v>
      </c>
      <c r="C536" s="78" t="s">
        <v>1150</v>
      </c>
      <c r="D536" s="79">
        <v>592409</v>
      </c>
      <c r="E536" s="80">
        <v>122515.02</v>
      </c>
      <c r="F536" s="81">
        <f t="shared" si="8"/>
        <v>469893.98</v>
      </c>
    </row>
    <row r="537" spans="1:6" ht="54.75">
      <c r="A537" s="64" t="s">
        <v>1151</v>
      </c>
      <c r="B537" s="65" t="s">
        <v>445</v>
      </c>
      <c r="C537" s="66" t="s">
        <v>1152</v>
      </c>
      <c r="D537" s="67">
        <v>97125552</v>
      </c>
      <c r="E537" s="68">
        <v>22709395.17</v>
      </c>
      <c r="F537" s="69">
        <f t="shared" si="8"/>
        <v>74416156.83</v>
      </c>
    </row>
    <row r="538" spans="1:6" ht="13.5">
      <c r="A538" s="76" t="s">
        <v>468</v>
      </c>
      <c r="B538" s="77" t="s">
        <v>445</v>
      </c>
      <c r="C538" s="78" t="s">
        <v>1153</v>
      </c>
      <c r="D538" s="79">
        <v>97125552</v>
      </c>
      <c r="E538" s="80">
        <v>22709395.17</v>
      </c>
      <c r="F538" s="81">
        <f t="shared" si="8"/>
        <v>74416156.83</v>
      </c>
    </row>
    <row r="539" spans="1:6" ht="27">
      <c r="A539" s="76" t="s">
        <v>1154</v>
      </c>
      <c r="B539" s="77" t="s">
        <v>445</v>
      </c>
      <c r="C539" s="78" t="s">
        <v>1155</v>
      </c>
      <c r="D539" s="79">
        <v>97125552</v>
      </c>
      <c r="E539" s="80">
        <v>22709395.17</v>
      </c>
      <c r="F539" s="81">
        <f t="shared" si="8"/>
        <v>74416156.83</v>
      </c>
    </row>
    <row r="540" spans="1:6" ht="27">
      <c r="A540" s="76" t="s">
        <v>456</v>
      </c>
      <c r="B540" s="77" t="s">
        <v>445</v>
      </c>
      <c r="C540" s="78" t="s">
        <v>1156</v>
      </c>
      <c r="D540" s="79">
        <v>51805585</v>
      </c>
      <c r="E540" s="80">
        <v>13060269.31</v>
      </c>
      <c r="F540" s="81">
        <f t="shared" si="8"/>
        <v>38745315.69</v>
      </c>
    </row>
    <row r="541" spans="1:6" ht="41.25">
      <c r="A541" s="76" t="s">
        <v>458</v>
      </c>
      <c r="B541" s="77" t="s">
        <v>445</v>
      </c>
      <c r="C541" s="78" t="s">
        <v>1157</v>
      </c>
      <c r="D541" s="79">
        <v>575780</v>
      </c>
      <c r="E541" s="80">
        <v>90339</v>
      </c>
      <c r="F541" s="81">
        <f t="shared" si="8"/>
        <v>485441</v>
      </c>
    </row>
    <row r="542" spans="1:6" ht="41.25">
      <c r="A542" s="76" t="s">
        <v>460</v>
      </c>
      <c r="B542" s="77" t="s">
        <v>445</v>
      </c>
      <c r="C542" s="78" t="s">
        <v>1158</v>
      </c>
      <c r="D542" s="79">
        <v>15645287</v>
      </c>
      <c r="E542" s="80">
        <v>3404546.02</v>
      </c>
      <c r="F542" s="81">
        <f t="shared" si="8"/>
        <v>12240740.98</v>
      </c>
    </row>
    <row r="543" spans="1:6" ht="27">
      <c r="A543" s="76" t="s">
        <v>462</v>
      </c>
      <c r="B543" s="77" t="s">
        <v>445</v>
      </c>
      <c r="C543" s="78" t="s">
        <v>1159</v>
      </c>
      <c r="D543" s="79">
        <v>6495000</v>
      </c>
      <c r="E543" s="80">
        <v>1710893.37</v>
      </c>
      <c r="F543" s="81">
        <f t="shared" si="8"/>
        <v>4784106.63</v>
      </c>
    </row>
    <row r="544" spans="1:6" ht="13.5">
      <c r="A544" s="76" t="s">
        <v>464</v>
      </c>
      <c r="B544" s="77" t="s">
        <v>445</v>
      </c>
      <c r="C544" s="78" t="s">
        <v>1160</v>
      </c>
      <c r="D544" s="79">
        <v>18422800</v>
      </c>
      <c r="E544" s="80">
        <v>2599939.88</v>
      </c>
      <c r="F544" s="81">
        <f t="shared" si="8"/>
        <v>15822860.120000001</v>
      </c>
    </row>
    <row r="545" spans="1:6" ht="13.5">
      <c r="A545" s="76" t="s">
        <v>738</v>
      </c>
      <c r="B545" s="77" t="s">
        <v>445</v>
      </c>
      <c r="C545" s="78" t="s">
        <v>1161</v>
      </c>
      <c r="D545" s="79">
        <v>2396100</v>
      </c>
      <c r="E545" s="80">
        <v>719682.59</v>
      </c>
      <c r="F545" s="81">
        <f t="shared" si="8"/>
        <v>1676417.4100000001</v>
      </c>
    </row>
    <row r="546" spans="1:6" ht="41.25">
      <c r="A546" s="76" t="s">
        <v>472</v>
      </c>
      <c r="B546" s="77" t="s">
        <v>445</v>
      </c>
      <c r="C546" s="78" t="s">
        <v>1162</v>
      </c>
      <c r="D546" s="79">
        <v>10000</v>
      </c>
      <c r="E546" s="80" t="s">
        <v>42</v>
      </c>
      <c r="F546" s="81">
        <f t="shared" si="8"/>
        <v>10000</v>
      </c>
    </row>
    <row r="547" spans="1:6" ht="27">
      <c r="A547" s="76" t="s">
        <v>740</v>
      </c>
      <c r="B547" s="77" t="s">
        <v>445</v>
      </c>
      <c r="C547" s="78" t="s">
        <v>1163</v>
      </c>
      <c r="D547" s="79">
        <v>280000</v>
      </c>
      <c r="E547" s="80">
        <v>71000</v>
      </c>
      <c r="F547" s="81">
        <f t="shared" si="8"/>
        <v>209000</v>
      </c>
    </row>
    <row r="548" spans="1:6" ht="13.5">
      <c r="A548" s="76" t="s">
        <v>742</v>
      </c>
      <c r="B548" s="77" t="s">
        <v>445</v>
      </c>
      <c r="C548" s="78" t="s">
        <v>1164</v>
      </c>
      <c r="D548" s="79">
        <v>85000</v>
      </c>
      <c r="E548" s="80">
        <v>13000</v>
      </c>
      <c r="F548" s="81">
        <f t="shared" si="8"/>
        <v>72000</v>
      </c>
    </row>
    <row r="549" spans="1:6" ht="13.5">
      <c r="A549" s="76" t="s">
        <v>1165</v>
      </c>
      <c r="B549" s="77" t="s">
        <v>445</v>
      </c>
      <c r="C549" s="78" t="s">
        <v>1166</v>
      </c>
      <c r="D549" s="79">
        <v>1410000</v>
      </c>
      <c r="E549" s="80">
        <v>1039725</v>
      </c>
      <c r="F549" s="81">
        <f t="shared" si="8"/>
        <v>370275</v>
      </c>
    </row>
    <row r="550" spans="1:6" ht="13.5">
      <c r="A550" s="64" t="s">
        <v>1167</v>
      </c>
      <c r="B550" s="65" t="s">
        <v>445</v>
      </c>
      <c r="C550" s="66" t="s">
        <v>1168</v>
      </c>
      <c r="D550" s="67">
        <v>25900</v>
      </c>
      <c r="E550" s="68">
        <v>25900</v>
      </c>
      <c r="F550" s="69" t="str">
        <f t="shared" si="8"/>
        <v>-</v>
      </c>
    </row>
    <row r="551" spans="1:6" ht="13.5">
      <c r="A551" s="76" t="s">
        <v>468</v>
      </c>
      <c r="B551" s="77" t="s">
        <v>445</v>
      </c>
      <c r="C551" s="78" t="s">
        <v>1169</v>
      </c>
      <c r="D551" s="79">
        <v>25900</v>
      </c>
      <c r="E551" s="80">
        <v>25900</v>
      </c>
      <c r="F551" s="81" t="str">
        <f t="shared" si="8"/>
        <v>-</v>
      </c>
    </row>
    <row r="552" spans="1:6" ht="54.75">
      <c r="A552" s="76" t="s">
        <v>1170</v>
      </c>
      <c r="B552" s="77" t="s">
        <v>445</v>
      </c>
      <c r="C552" s="78" t="s">
        <v>1171</v>
      </c>
      <c r="D552" s="79">
        <v>25900</v>
      </c>
      <c r="E552" s="80">
        <v>25900</v>
      </c>
      <c r="F552" s="81" t="str">
        <f t="shared" si="8"/>
        <v>-</v>
      </c>
    </row>
    <row r="553" spans="1:6" ht="13.5">
      <c r="A553" s="76" t="s">
        <v>464</v>
      </c>
      <c r="B553" s="77" t="s">
        <v>445</v>
      </c>
      <c r="C553" s="78" t="s">
        <v>1172</v>
      </c>
      <c r="D553" s="79">
        <v>25900</v>
      </c>
      <c r="E553" s="80">
        <v>25900</v>
      </c>
      <c r="F553" s="81" t="str">
        <f t="shared" si="8"/>
        <v>-</v>
      </c>
    </row>
    <row r="554" spans="1:6" ht="13.5">
      <c r="A554" s="64" t="s">
        <v>1173</v>
      </c>
      <c r="B554" s="65" t="s">
        <v>445</v>
      </c>
      <c r="C554" s="66" t="s">
        <v>1174</v>
      </c>
      <c r="D554" s="67">
        <v>200000</v>
      </c>
      <c r="E554" s="68" t="s">
        <v>42</v>
      </c>
      <c r="F554" s="69">
        <f t="shared" si="8"/>
        <v>200000</v>
      </c>
    </row>
    <row r="555" spans="1:6" ht="13.5">
      <c r="A555" s="76" t="s">
        <v>468</v>
      </c>
      <c r="B555" s="77" t="s">
        <v>445</v>
      </c>
      <c r="C555" s="78" t="s">
        <v>1175</v>
      </c>
      <c r="D555" s="79">
        <v>200000</v>
      </c>
      <c r="E555" s="80" t="s">
        <v>42</v>
      </c>
      <c r="F555" s="81">
        <f t="shared" si="8"/>
        <v>200000</v>
      </c>
    </row>
    <row r="556" spans="1:6" ht="13.5">
      <c r="A556" s="76" t="s">
        <v>1176</v>
      </c>
      <c r="B556" s="77" t="s">
        <v>445</v>
      </c>
      <c r="C556" s="78" t="s">
        <v>1177</v>
      </c>
      <c r="D556" s="79">
        <v>200000</v>
      </c>
      <c r="E556" s="80" t="s">
        <v>42</v>
      </c>
      <c r="F556" s="81">
        <f t="shared" si="8"/>
        <v>200000</v>
      </c>
    </row>
    <row r="557" spans="1:6" ht="13.5">
      <c r="A557" s="76" t="s">
        <v>1178</v>
      </c>
      <c r="B557" s="77" t="s">
        <v>445</v>
      </c>
      <c r="C557" s="78" t="s">
        <v>1179</v>
      </c>
      <c r="D557" s="79">
        <v>200000</v>
      </c>
      <c r="E557" s="80" t="s">
        <v>42</v>
      </c>
      <c r="F557" s="81">
        <f t="shared" si="8"/>
        <v>200000</v>
      </c>
    </row>
    <row r="558" spans="1:6" ht="13.5">
      <c r="A558" s="64" t="s">
        <v>466</v>
      </c>
      <c r="B558" s="65" t="s">
        <v>445</v>
      </c>
      <c r="C558" s="66" t="s">
        <v>1180</v>
      </c>
      <c r="D558" s="67">
        <v>8234385.04</v>
      </c>
      <c r="E558" s="68">
        <v>1940330.07</v>
      </c>
      <c r="F558" s="69">
        <f t="shared" si="8"/>
        <v>6294054.97</v>
      </c>
    </row>
    <row r="559" spans="1:6" ht="41.25">
      <c r="A559" s="76" t="s">
        <v>1181</v>
      </c>
      <c r="B559" s="77" t="s">
        <v>445</v>
      </c>
      <c r="C559" s="78" t="s">
        <v>1182</v>
      </c>
      <c r="D559" s="79">
        <v>6334316</v>
      </c>
      <c r="E559" s="80">
        <v>1470007.89</v>
      </c>
      <c r="F559" s="81">
        <f t="shared" si="8"/>
        <v>4864308.11</v>
      </c>
    </row>
    <row r="560" spans="1:6" ht="13.5">
      <c r="A560" s="76" t="s">
        <v>1090</v>
      </c>
      <c r="B560" s="77" t="s">
        <v>445</v>
      </c>
      <c r="C560" s="78" t="s">
        <v>1183</v>
      </c>
      <c r="D560" s="79">
        <v>6334316</v>
      </c>
      <c r="E560" s="80">
        <v>1470007.89</v>
      </c>
      <c r="F560" s="81">
        <f t="shared" si="8"/>
        <v>4864308.11</v>
      </c>
    </row>
    <row r="561" spans="1:6" ht="13.5">
      <c r="A561" s="76" t="s">
        <v>796</v>
      </c>
      <c r="B561" s="77" t="s">
        <v>445</v>
      </c>
      <c r="C561" s="78" t="s">
        <v>1184</v>
      </c>
      <c r="D561" s="79">
        <v>3657165</v>
      </c>
      <c r="E561" s="80">
        <v>867127.79</v>
      </c>
      <c r="F561" s="81">
        <f t="shared" si="8"/>
        <v>2790037.21</v>
      </c>
    </row>
    <row r="562" spans="1:6" ht="41.25">
      <c r="A562" s="76" t="s">
        <v>798</v>
      </c>
      <c r="B562" s="77" t="s">
        <v>445</v>
      </c>
      <c r="C562" s="78" t="s">
        <v>1185</v>
      </c>
      <c r="D562" s="79">
        <v>1104464</v>
      </c>
      <c r="E562" s="80">
        <v>217108.39</v>
      </c>
      <c r="F562" s="81">
        <f t="shared" si="8"/>
        <v>887355.61</v>
      </c>
    </row>
    <row r="563" spans="1:6" ht="27">
      <c r="A563" s="76" t="s">
        <v>462</v>
      </c>
      <c r="B563" s="77" t="s">
        <v>445</v>
      </c>
      <c r="C563" s="78" t="s">
        <v>1186</v>
      </c>
      <c r="D563" s="79">
        <v>205501</v>
      </c>
      <c r="E563" s="80">
        <v>57527.09</v>
      </c>
      <c r="F563" s="81">
        <f t="shared" si="8"/>
        <v>147973.91</v>
      </c>
    </row>
    <row r="564" spans="1:6" ht="13.5">
      <c r="A564" s="76" t="s">
        <v>464</v>
      </c>
      <c r="B564" s="77" t="s">
        <v>445</v>
      </c>
      <c r="C564" s="78" t="s">
        <v>1187</v>
      </c>
      <c r="D564" s="79">
        <v>626289</v>
      </c>
      <c r="E564" s="80">
        <v>114179.16</v>
      </c>
      <c r="F564" s="81">
        <f t="shared" si="8"/>
        <v>512109.83999999997</v>
      </c>
    </row>
    <row r="565" spans="1:6" ht="13.5">
      <c r="A565" s="76" t="s">
        <v>738</v>
      </c>
      <c r="B565" s="77" t="s">
        <v>445</v>
      </c>
      <c r="C565" s="78" t="s">
        <v>1188</v>
      </c>
      <c r="D565" s="79">
        <v>322500</v>
      </c>
      <c r="E565" s="80">
        <v>110398.46</v>
      </c>
      <c r="F565" s="81">
        <f t="shared" si="8"/>
        <v>212101.53999999998</v>
      </c>
    </row>
    <row r="566" spans="1:6" ht="27">
      <c r="A566" s="76" t="s">
        <v>740</v>
      </c>
      <c r="B566" s="77" t="s">
        <v>445</v>
      </c>
      <c r="C566" s="78" t="s">
        <v>1189</v>
      </c>
      <c r="D566" s="79">
        <v>418397</v>
      </c>
      <c r="E566" s="80">
        <v>103667</v>
      </c>
      <c r="F566" s="81">
        <f t="shared" si="8"/>
        <v>314730</v>
      </c>
    </row>
    <row r="567" spans="1:6" ht="41.25">
      <c r="A567" s="76" t="s">
        <v>1190</v>
      </c>
      <c r="B567" s="77" t="s">
        <v>445</v>
      </c>
      <c r="C567" s="78" t="s">
        <v>1191</v>
      </c>
      <c r="D567" s="79">
        <v>20000</v>
      </c>
      <c r="E567" s="80" t="s">
        <v>42</v>
      </c>
      <c r="F567" s="81">
        <f t="shared" si="8"/>
        <v>20000</v>
      </c>
    </row>
    <row r="568" spans="1:6" ht="13.5">
      <c r="A568" s="76" t="s">
        <v>575</v>
      </c>
      <c r="B568" s="77" t="s">
        <v>445</v>
      </c>
      <c r="C568" s="78" t="s">
        <v>1192</v>
      </c>
      <c r="D568" s="79">
        <v>20000</v>
      </c>
      <c r="E568" s="80" t="s">
        <v>42</v>
      </c>
      <c r="F568" s="81">
        <f t="shared" si="8"/>
        <v>20000</v>
      </c>
    </row>
    <row r="569" spans="1:6" ht="13.5">
      <c r="A569" s="76" t="s">
        <v>464</v>
      </c>
      <c r="B569" s="77" t="s">
        <v>445</v>
      </c>
      <c r="C569" s="78" t="s">
        <v>1193</v>
      </c>
      <c r="D569" s="79">
        <v>20000</v>
      </c>
      <c r="E569" s="80" t="s">
        <v>42</v>
      </c>
      <c r="F569" s="81">
        <f aca="true" t="shared" si="9" ref="F569:F631">IF(OR(D569="-",IF(E569="-",0,E569)&gt;=IF(D569="-",0,D569)),"-",IF(D569="-",0,D569)-IF(E569="-",0,E569))</f>
        <v>20000</v>
      </c>
    </row>
    <row r="570" spans="1:6" ht="27">
      <c r="A570" s="76" t="s">
        <v>1194</v>
      </c>
      <c r="B570" s="77" t="s">
        <v>445</v>
      </c>
      <c r="C570" s="78" t="s">
        <v>1195</v>
      </c>
      <c r="D570" s="79">
        <v>10000</v>
      </c>
      <c r="E570" s="80" t="s">
        <v>42</v>
      </c>
      <c r="F570" s="81">
        <f t="shared" si="9"/>
        <v>10000</v>
      </c>
    </row>
    <row r="571" spans="1:6" ht="13.5">
      <c r="A571" s="76" t="s">
        <v>575</v>
      </c>
      <c r="B571" s="77" t="s">
        <v>445</v>
      </c>
      <c r="C571" s="78" t="s">
        <v>1196</v>
      </c>
      <c r="D571" s="79">
        <v>10000</v>
      </c>
      <c r="E571" s="80" t="s">
        <v>42</v>
      </c>
      <c r="F571" s="81">
        <f t="shared" si="9"/>
        <v>10000</v>
      </c>
    </row>
    <row r="572" spans="1:6" ht="13.5">
      <c r="A572" s="76" t="s">
        <v>464</v>
      </c>
      <c r="B572" s="77" t="s">
        <v>445</v>
      </c>
      <c r="C572" s="78" t="s">
        <v>1197</v>
      </c>
      <c r="D572" s="79">
        <v>10000</v>
      </c>
      <c r="E572" s="80" t="s">
        <v>42</v>
      </c>
      <c r="F572" s="81">
        <f t="shared" si="9"/>
        <v>10000</v>
      </c>
    </row>
    <row r="573" spans="1:6" ht="13.5">
      <c r="A573" s="76" t="s">
        <v>468</v>
      </c>
      <c r="B573" s="77" t="s">
        <v>445</v>
      </c>
      <c r="C573" s="78" t="s">
        <v>1198</v>
      </c>
      <c r="D573" s="79">
        <v>1870069.04</v>
      </c>
      <c r="E573" s="80">
        <v>470322.18</v>
      </c>
      <c r="F573" s="81">
        <f t="shared" si="9"/>
        <v>1399746.86</v>
      </c>
    </row>
    <row r="574" spans="1:6" ht="27">
      <c r="A574" s="76" t="s">
        <v>1199</v>
      </c>
      <c r="B574" s="77" t="s">
        <v>445</v>
      </c>
      <c r="C574" s="78" t="s">
        <v>1200</v>
      </c>
      <c r="D574" s="79">
        <v>1433400</v>
      </c>
      <c r="E574" s="80">
        <v>426000</v>
      </c>
      <c r="F574" s="81">
        <f t="shared" si="9"/>
        <v>1007400</v>
      </c>
    </row>
    <row r="575" spans="1:6" ht="27">
      <c r="A575" s="76" t="s">
        <v>456</v>
      </c>
      <c r="B575" s="77" t="s">
        <v>445</v>
      </c>
      <c r="C575" s="78" t="s">
        <v>1201</v>
      </c>
      <c r="D575" s="79">
        <v>1000400</v>
      </c>
      <c r="E575" s="80">
        <v>329105.01</v>
      </c>
      <c r="F575" s="81">
        <f t="shared" si="9"/>
        <v>671294.99</v>
      </c>
    </row>
    <row r="576" spans="1:6" ht="41.25">
      <c r="A576" s="76" t="s">
        <v>460</v>
      </c>
      <c r="B576" s="77" t="s">
        <v>445</v>
      </c>
      <c r="C576" s="78" t="s">
        <v>1202</v>
      </c>
      <c r="D576" s="79">
        <v>426000</v>
      </c>
      <c r="E576" s="80">
        <v>89894.99</v>
      </c>
      <c r="F576" s="81">
        <f t="shared" si="9"/>
        <v>336105.01</v>
      </c>
    </row>
    <row r="577" spans="1:6" ht="13.5">
      <c r="A577" s="76" t="s">
        <v>464</v>
      </c>
      <c r="B577" s="77" t="s">
        <v>445</v>
      </c>
      <c r="C577" s="78" t="s">
        <v>1203</v>
      </c>
      <c r="D577" s="79">
        <v>7000</v>
      </c>
      <c r="E577" s="80">
        <v>7000</v>
      </c>
      <c r="F577" s="81" t="str">
        <f t="shared" si="9"/>
        <v>-</v>
      </c>
    </row>
    <row r="578" spans="1:6" ht="138">
      <c r="A578" s="82" t="s">
        <v>1204</v>
      </c>
      <c r="B578" s="77" t="s">
        <v>445</v>
      </c>
      <c r="C578" s="78" t="s">
        <v>1205</v>
      </c>
      <c r="D578" s="79">
        <v>148800</v>
      </c>
      <c r="E578" s="80">
        <v>44322.18</v>
      </c>
      <c r="F578" s="81">
        <f t="shared" si="9"/>
        <v>104477.82</v>
      </c>
    </row>
    <row r="579" spans="1:6" ht="27">
      <c r="A579" s="76" t="s">
        <v>456</v>
      </c>
      <c r="B579" s="77" t="s">
        <v>445</v>
      </c>
      <c r="C579" s="78" t="s">
        <v>1206</v>
      </c>
      <c r="D579" s="79">
        <v>103862</v>
      </c>
      <c r="E579" s="80">
        <v>35665.27</v>
      </c>
      <c r="F579" s="81">
        <f t="shared" si="9"/>
        <v>68196.73000000001</v>
      </c>
    </row>
    <row r="580" spans="1:6" ht="41.25">
      <c r="A580" s="76" t="s">
        <v>460</v>
      </c>
      <c r="B580" s="77" t="s">
        <v>445</v>
      </c>
      <c r="C580" s="78" t="s">
        <v>1207</v>
      </c>
      <c r="D580" s="79">
        <v>44938</v>
      </c>
      <c r="E580" s="80">
        <v>8656.91</v>
      </c>
      <c r="F580" s="81">
        <f t="shared" si="9"/>
        <v>36281.09</v>
      </c>
    </row>
    <row r="581" spans="1:6" ht="13.5">
      <c r="A581" s="76" t="s">
        <v>1208</v>
      </c>
      <c r="B581" s="77" t="s">
        <v>445</v>
      </c>
      <c r="C581" s="78" t="s">
        <v>1209</v>
      </c>
      <c r="D581" s="79">
        <v>287619.2</v>
      </c>
      <c r="E581" s="80" t="s">
        <v>42</v>
      </c>
      <c r="F581" s="81">
        <f t="shared" si="9"/>
        <v>287619.2</v>
      </c>
    </row>
    <row r="582" spans="1:6" ht="13.5">
      <c r="A582" s="76" t="s">
        <v>464</v>
      </c>
      <c r="B582" s="77" t="s">
        <v>445</v>
      </c>
      <c r="C582" s="78" t="s">
        <v>1210</v>
      </c>
      <c r="D582" s="79">
        <v>287619.2</v>
      </c>
      <c r="E582" s="80" t="s">
        <v>42</v>
      </c>
      <c r="F582" s="81">
        <f t="shared" si="9"/>
        <v>287619.2</v>
      </c>
    </row>
    <row r="583" spans="1:6" ht="13.5">
      <c r="A583" s="76" t="s">
        <v>1208</v>
      </c>
      <c r="B583" s="77" t="s">
        <v>445</v>
      </c>
      <c r="C583" s="78" t="s">
        <v>1211</v>
      </c>
      <c r="D583" s="79">
        <v>249.84</v>
      </c>
      <c r="E583" s="80" t="s">
        <v>42</v>
      </c>
      <c r="F583" s="81">
        <f t="shared" si="9"/>
        <v>249.84</v>
      </c>
    </row>
    <row r="584" spans="1:6" ht="13.5">
      <c r="A584" s="76" t="s">
        <v>464</v>
      </c>
      <c r="B584" s="77" t="s">
        <v>445</v>
      </c>
      <c r="C584" s="78" t="s">
        <v>1212</v>
      </c>
      <c r="D584" s="79">
        <v>249.84</v>
      </c>
      <c r="E584" s="80" t="s">
        <v>42</v>
      </c>
      <c r="F584" s="81">
        <f t="shared" si="9"/>
        <v>249.84</v>
      </c>
    </row>
    <row r="585" spans="1:6" ht="27">
      <c r="A585" s="76" t="s">
        <v>1074</v>
      </c>
      <c r="B585" s="77" t="s">
        <v>445</v>
      </c>
      <c r="C585" s="78" t="s">
        <v>1213</v>
      </c>
      <c r="D585" s="79">
        <v>3274600</v>
      </c>
      <c r="E585" s="80">
        <v>1089235.52</v>
      </c>
      <c r="F585" s="81">
        <f t="shared" si="9"/>
        <v>2185364.48</v>
      </c>
    </row>
    <row r="586" spans="1:6" ht="13.5">
      <c r="A586" s="64" t="s">
        <v>1214</v>
      </c>
      <c r="B586" s="65" t="s">
        <v>445</v>
      </c>
      <c r="C586" s="66" t="s">
        <v>1215</v>
      </c>
      <c r="D586" s="67">
        <v>3274600</v>
      </c>
      <c r="E586" s="68">
        <v>1089235.52</v>
      </c>
      <c r="F586" s="69">
        <f t="shared" si="9"/>
        <v>2185364.48</v>
      </c>
    </row>
    <row r="587" spans="1:6" ht="13.5">
      <c r="A587" s="76" t="s">
        <v>468</v>
      </c>
      <c r="B587" s="77" t="s">
        <v>445</v>
      </c>
      <c r="C587" s="78" t="s">
        <v>1216</v>
      </c>
      <c r="D587" s="79">
        <v>3274600</v>
      </c>
      <c r="E587" s="80">
        <v>1089235.52</v>
      </c>
      <c r="F587" s="81">
        <f t="shared" si="9"/>
        <v>2185364.48</v>
      </c>
    </row>
    <row r="588" spans="1:6" ht="96">
      <c r="A588" s="82" t="s">
        <v>1217</v>
      </c>
      <c r="B588" s="77" t="s">
        <v>445</v>
      </c>
      <c r="C588" s="78" t="s">
        <v>1218</v>
      </c>
      <c r="D588" s="79">
        <v>3274600</v>
      </c>
      <c r="E588" s="80">
        <v>1089235.52</v>
      </c>
      <c r="F588" s="81">
        <f t="shared" si="9"/>
        <v>2185364.48</v>
      </c>
    </row>
    <row r="589" spans="1:6" ht="27">
      <c r="A589" s="76" t="s">
        <v>456</v>
      </c>
      <c r="B589" s="77" t="s">
        <v>445</v>
      </c>
      <c r="C589" s="78" t="s">
        <v>1219</v>
      </c>
      <c r="D589" s="79">
        <v>2050000</v>
      </c>
      <c r="E589" s="80">
        <v>565780.52</v>
      </c>
      <c r="F589" s="81">
        <f t="shared" si="9"/>
        <v>1484219.48</v>
      </c>
    </row>
    <row r="590" spans="1:6" ht="41.25">
      <c r="A590" s="76" t="s">
        <v>458</v>
      </c>
      <c r="B590" s="77" t="s">
        <v>445</v>
      </c>
      <c r="C590" s="78" t="s">
        <v>1220</v>
      </c>
      <c r="D590" s="79">
        <v>780</v>
      </c>
      <c r="E590" s="80">
        <v>260</v>
      </c>
      <c r="F590" s="81">
        <f t="shared" si="9"/>
        <v>520</v>
      </c>
    </row>
    <row r="591" spans="1:6" ht="41.25">
      <c r="A591" s="76" t="s">
        <v>460</v>
      </c>
      <c r="B591" s="77" t="s">
        <v>445</v>
      </c>
      <c r="C591" s="78" t="s">
        <v>1221</v>
      </c>
      <c r="D591" s="79">
        <v>464100</v>
      </c>
      <c r="E591" s="80">
        <v>132507.88</v>
      </c>
      <c r="F591" s="81">
        <f t="shared" si="9"/>
        <v>331592.12</v>
      </c>
    </row>
    <row r="592" spans="1:6" ht="27">
      <c r="A592" s="76" t="s">
        <v>462</v>
      </c>
      <c r="B592" s="77" t="s">
        <v>445</v>
      </c>
      <c r="C592" s="78" t="s">
        <v>1222</v>
      </c>
      <c r="D592" s="79">
        <v>275000</v>
      </c>
      <c r="E592" s="80">
        <v>252151.37</v>
      </c>
      <c r="F592" s="81">
        <f t="shared" si="9"/>
        <v>22848.630000000005</v>
      </c>
    </row>
    <row r="593" spans="1:6" ht="13.5">
      <c r="A593" s="76" t="s">
        <v>464</v>
      </c>
      <c r="B593" s="77" t="s">
        <v>445</v>
      </c>
      <c r="C593" s="78" t="s">
        <v>1223</v>
      </c>
      <c r="D593" s="79">
        <v>343920</v>
      </c>
      <c r="E593" s="80">
        <v>138535.75</v>
      </c>
      <c r="F593" s="81">
        <f t="shared" si="9"/>
        <v>205384.25</v>
      </c>
    </row>
    <row r="594" spans="1:6" ht="13.5">
      <c r="A594" s="76" t="s">
        <v>738</v>
      </c>
      <c r="B594" s="77" t="s">
        <v>445</v>
      </c>
      <c r="C594" s="78" t="s">
        <v>1224</v>
      </c>
      <c r="D594" s="79">
        <v>140800</v>
      </c>
      <c r="E594" s="80" t="s">
        <v>42</v>
      </c>
      <c r="F594" s="81">
        <f t="shared" si="9"/>
        <v>140800</v>
      </c>
    </row>
    <row r="595" spans="1:6" ht="13.5">
      <c r="A595" s="76" t="s">
        <v>1118</v>
      </c>
      <c r="B595" s="77" t="s">
        <v>445</v>
      </c>
      <c r="C595" s="78" t="s">
        <v>1225</v>
      </c>
      <c r="D595" s="79">
        <v>902000</v>
      </c>
      <c r="E595" s="80">
        <v>109968.68</v>
      </c>
      <c r="F595" s="81">
        <f t="shared" si="9"/>
        <v>792031.3200000001</v>
      </c>
    </row>
    <row r="596" spans="1:6" ht="13.5">
      <c r="A596" s="64" t="s">
        <v>1226</v>
      </c>
      <c r="B596" s="65" t="s">
        <v>445</v>
      </c>
      <c r="C596" s="66" t="s">
        <v>1227</v>
      </c>
      <c r="D596" s="67">
        <v>602000</v>
      </c>
      <c r="E596" s="68">
        <v>109968.68</v>
      </c>
      <c r="F596" s="69">
        <f t="shared" si="9"/>
        <v>492031.32</v>
      </c>
    </row>
    <row r="597" spans="1:6" ht="41.25">
      <c r="A597" s="76" t="s">
        <v>848</v>
      </c>
      <c r="B597" s="77" t="s">
        <v>445</v>
      </c>
      <c r="C597" s="78" t="s">
        <v>1228</v>
      </c>
      <c r="D597" s="79">
        <v>50000</v>
      </c>
      <c r="E597" s="80" t="s">
        <v>42</v>
      </c>
      <c r="F597" s="81">
        <f t="shared" si="9"/>
        <v>50000</v>
      </c>
    </row>
    <row r="598" spans="1:6" ht="13.5">
      <c r="A598" s="76" t="s">
        <v>575</v>
      </c>
      <c r="B598" s="77" t="s">
        <v>445</v>
      </c>
      <c r="C598" s="78" t="s">
        <v>1229</v>
      </c>
      <c r="D598" s="79">
        <v>50000</v>
      </c>
      <c r="E598" s="80" t="s">
        <v>42</v>
      </c>
      <c r="F598" s="81">
        <f t="shared" si="9"/>
        <v>50000</v>
      </c>
    </row>
    <row r="599" spans="1:6" ht="13.5">
      <c r="A599" s="76" t="s">
        <v>464</v>
      </c>
      <c r="B599" s="77" t="s">
        <v>445</v>
      </c>
      <c r="C599" s="78" t="s">
        <v>1230</v>
      </c>
      <c r="D599" s="79">
        <v>50000</v>
      </c>
      <c r="E599" s="80" t="s">
        <v>42</v>
      </c>
      <c r="F599" s="81">
        <f t="shared" si="9"/>
        <v>50000</v>
      </c>
    </row>
    <row r="600" spans="1:6" ht="13.5">
      <c r="A600" s="76" t="s">
        <v>468</v>
      </c>
      <c r="B600" s="77" t="s">
        <v>445</v>
      </c>
      <c r="C600" s="78" t="s">
        <v>1231</v>
      </c>
      <c r="D600" s="79">
        <v>552000</v>
      </c>
      <c r="E600" s="80">
        <v>109968.68</v>
      </c>
      <c r="F600" s="81">
        <f t="shared" si="9"/>
        <v>442031.32</v>
      </c>
    </row>
    <row r="601" spans="1:6" ht="27">
      <c r="A601" s="76" t="s">
        <v>1232</v>
      </c>
      <c r="B601" s="77" t="s">
        <v>445</v>
      </c>
      <c r="C601" s="78" t="s">
        <v>1233</v>
      </c>
      <c r="D601" s="79">
        <v>552000</v>
      </c>
      <c r="E601" s="80">
        <v>109968.68</v>
      </c>
      <c r="F601" s="81">
        <f t="shared" si="9"/>
        <v>442031.32</v>
      </c>
    </row>
    <row r="602" spans="1:6" ht="27">
      <c r="A602" s="76" t="s">
        <v>456</v>
      </c>
      <c r="B602" s="77" t="s">
        <v>445</v>
      </c>
      <c r="C602" s="78" t="s">
        <v>1234</v>
      </c>
      <c r="D602" s="79">
        <v>366403</v>
      </c>
      <c r="E602" s="80">
        <v>79867.1</v>
      </c>
      <c r="F602" s="81">
        <f t="shared" si="9"/>
        <v>286535.9</v>
      </c>
    </row>
    <row r="603" spans="1:6" ht="41.25">
      <c r="A603" s="76" t="s">
        <v>460</v>
      </c>
      <c r="B603" s="77" t="s">
        <v>445</v>
      </c>
      <c r="C603" s="78" t="s">
        <v>1235</v>
      </c>
      <c r="D603" s="79">
        <v>122097</v>
      </c>
      <c r="E603" s="80">
        <v>20323.47</v>
      </c>
      <c r="F603" s="81">
        <f t="shared" si="9"/>
        <v>101773.53</v>
      </c>
    </row>
    <row r="604" spans="1:6" ht="27">
      <c r="A604" s="76" t="s">
        <v>462</v>
      </c>
      <c r="B604" s="77" t="s">
        <v>445</v>
      </c>
      <c r="C604" s="78" t="s">
        <v>1236</v>
      </c>
      <c r="D604" s="79">
        <v>10000</v>
      </c>
      <c r="E604" s="80" t="s">
        <v>42</v>
      </c>
      <c r="F604" s="81">
        <f t="shared" si="9"/>
        <v>10000</v>
      </c>
    </row>
    <row r="605" spans="1:6" ht="13.5">
      <c r="A605" s="76" t="s">
        <v>464</v>
      </c>
      <c r="B605" s="77" t="s">
        <v>445</v>
      </c>
      <c r="C605" s="78" t="s">
        <v>1237</v>
      </c>
      <c r="D605" s="79">
        <v>53500</v>
      </c>
      <c r="E605" s="80">
        <v>9778.11</v>
      </c>
      <c r="F605" s="81">
        <f t="shared" si="9"/>
        <v>43721.89</v>
      </c>
    </row>
    <row r="606" spans="1:6" ht="13.5">
      <c r="A606" s="64" t="s">
        <v>1120</v>
      </c>
      <c r="B606" s="65" t="s">
        <v>445</v>
      </c>
      <c r="C606" s="66" t="s">
        <v>1238</v>
      </c>
      <c r="D606" s="67">
        <v>300000</v>
      </c>
      <c r="E606" s="68" t="s">
        <v>42</v>
      </c>
      <c r="F606" s="69">
        <f t="shared" si="9"/>
        <v>300000</v>
      </c>
    </row>
    <row r="607" spans="1:6" ht="54.75">
      <c r="A607" s="76" t="s">
        <v>1239</v>
      </c>
      <c r="B607" s="77" t="s">
        <v>445</v>
      </c>
      <c r="C607" s="78" t="s">
        <v>1240</v>
      </c>
      <c r="D607" s="79">
        <v>300000</v>
      </c>
      <c r="E607" s="80" t="s">
        <v>42</v>
      </c>
      <c r="F607" s="81">
        <f t="shared" si="9"/>
        <v>300000</v>
      </c>
    </row>
    <row r="608" spans="1:6" ht="13.5">
      <c r="A608" s="76" t="s">
        <v>575</v>
      </c>
      <c r="B608" s="77" t="s">
        <v>445</v>
      </c>
      <c r="C608" s="78" t="s">
        <v>1241</v>
      </c>
      <c r="D608" s="79">
        <v>300000</v>
      </c>
      <c r="E608" s="80" t="s">
        <v>42</v>
      </c>
      <c r="F608" s="81">
        <f t="shared" si="9"/>
        <v>300000</v>
      </c>
    </row>
    <row r="609" spans="1:6" ht="54.75">
      <c r="A609" s="76" t="s">
        <v>927</v>
      </c>
      <c r="B609" s="77" t="s">
        <v>445</v>
      </c>
      <c r="C609" s="78" t="s">
        <v>1242</v>
      </c>
      <c r="D609" s="79">
        <v>300000</v>
      </c>
      <c r="E609" s="80" t="s">
        <v>42</v>
      </c>
      <c r="F609" s="81">
        <f t="shared" si="9"/>
        <v>300000</v>
      </c>
    </row>
    <row r="610" spans="1:6" ht="13.5">
      <c r="A610" s="76" t="s">
        <v>1243</v>
      </c>
      <c r="B610" s="77" t="s">
        <v>445</v>
      </c>
      <c r="C610" s="78" t="s">
        <v>1244</v>
      </c>
      <c r="D610" s="79">
        <v>500000</v>
      </c>
      <c r="E610" s="80" t="s">
        <v>42</v>
      </c>
      <c r="F610" s="81">
        <f t="shared" si="9"/>
        <v>500000</v>
      </c>
    </row>
    <row r="611" spans="1:6" ht="27">
      <c r="A611" s="64" t="s">
        <v>1245</v>
      </c>
      <c r="B611" s="65" t="s">
        <v>445</v>
      </c>
      <c r="C611" s="66" t="s">
        <v>1246</v>
      </c>
      <c r="D611" s="67">
        <v>500000</v>
      </c>
      <c r="E611" s="68" t="s">
        <v>42</v>
      </c>
      <c r="F611" s="69">
        <f t="shared" si="9"/>
        <v>500000</v>
      </c>
    </row>
    <row r="612" spans="1:6" ht="41.25">
      <c r="A612" s="76" t="s">
        <v>1247</v>
      </c>
      <c r="B612" s="77" t="s">
        <v>445</v>
      </c>
      <c r="C612" s="78" t="s">
        <v>1248</v>
      </c>
      <c r="D612" s="79">
        <v>500000</v>
      </c>
      <c r="E612" s="80" t="s">
        <v>42</v>
      </c>
      <c r="F612" s="81">
        <f t="shared" si="9"/>
        <v>500000</v>
      </c>
    </row>
    <row r="613" spans="1:6" ht="13.5">
      <c r="A613" s="76" t="s">
        <v>575</v>
      </c>
      <c r="B613" s="77" t="s">
        <v>445</v>
      </c>
      <c r="C613" s="78" t="s">
        <v>1249</v>
      </c>
      <c r="D613" s="79">
        <v>500000</v>
      </c>
      <c r="E613" s="80" t="s">
        <v>42</v>
      </c>
      <c r="F613" s="81">
        <f t="shared" si="9"/>
        <v>500000</v>
      </c>
    </row>
    <row r="614" spans="1:6" ht="13.5">
      <c r="A614" s="76" t="s">
        <v>464</v>
      </c>
      <c r="B614" s="77" t="s">
        <v>445</v>
      </c>
      <c r="C614" s="78" t="s">
        <v>1250</v>
      </c>
      <c r="D614" s="79">
        <v>500000</v>
      </c>
      <c r="E614" s="80" t="s">
        <v>42</v>
      </c>
      <c r="F614" s="81">
        <f t="shared" si="9"/>
        <v>500000</v>
      </c>
    </row>
    <row r="615" spans="1:6" ht="13.5">
      <c r="A615" s="76" t="s">
        <v>485</v>
      </c>
      <c r="B615" s="77" t="s">
        <v>445</v>
      </c>
      <c r="C615" s="78" t="s">
        <v>1251</v>
      </c>
      <c r="D615" s="79">
        <v>200000</v>
      </c>
      <c r="E615" s="80" t="s">
        <v>42</v>
      </c>
      <c r="F615" s="81">
        <f t="shared" si="9"/>
        <v>200000</v>
      </c>
    </row>
    <row r="616" spans="1:6" ht="27">
      <c r="A616" s="64" t="s">
        <v>1252</v>
      </c>
      <c r="B616" s="65" t="s">
        <v>445</v>
      </c>
      <c r="C616" s="66" t="s">
        <v>1253</v>
      </c>
      <c r="D616" s="67">
        <v>200000</v>
      </c>
      <c r="E616" s="68" t="s">
        <v>42</v>
      </c>
      <c r="F616" s="69">
        <f t="shared" si="9"/>
        <v>200000</v>
      </c>
    </row>
    <row r="617" spans="1:6" ht="41.25">
      <c r="A617" s="76" t="s">
        <v>1254</v>
      </c>
      <c r="B617" s="77" t="s">
        <v>445</v>
      </c>
      <c r="C617" s="78" t="s">
        <v>1255</v>
      </c>
      <c r="D617" s="79">
        <v>200000</v>
      </c>
      <c r="E617" s="80" t="s">
        <v>42</v>
      </c>
      <c r="F617" s="81">
        <f t="shared" si="9"/>
        <v>200000</v>
      </c>
    </row>
    <row r="618" spans="1:6" ht="13.5">
      <c r="A618" s="76" t="s">
        <v>575</v>
      </c>
      <c r="B618" s="77" t="s">
        <v>445</v>
      </c>
      <c r="C618" s="78" t="s">
        <v>1256</v>
      </c>
      <c r="D618" s="79">
        <v>200000</v>
      </c>
      <c r="E618" s="80" t="s">
        <v>42</v>
      </c>
      <c r="F618" s="81">
        <f t="shared" si="9"/>
        <v>200000</v>
      </c>
    </row>
    <row r="619" spans="1:6" ht="13.5">
      <c r="A619" s="76" t="s">
        <v>464</v>
      </c>
      <c r="B619" s="77" t="s">
        <v>445</v>
      </c>
      <c r="C619" s="78" t="s">
        <v>1257</v>
      </c>
      <c r="D619" s="79">
        <v>200000</v>
      </c>
      <c r="E619" s="80" t="s">
        <v>42</v>
      </c>
      <c r="F619" s="81">
        <f t="shared" si="9"/>
        <v>200000</v>
      </c>
    </row>
    <row r="620" spans="1:6" ht="13.5">
      <c r="A620" s="76" t="s">
        <v>786</v>
      </c>
      <c r="B620" s="77" t="s">
        <v>445</v>
      </c>
      <c r="C620" s="78" t="s">
        <v>1258</v>
      </c>
      <c r="D620" s="79">
        <v>317400</v>
      </c>
      <c r="E620" s="80">
        <v>99999</v>
      </c>
      <c r="F620" s="81">
        <f t="shared" si="9"/>
        <v>217401</v>
      </c>
    </row>
    <row r="621" spans="1:6" ht="27">
      <c r="A621" s="64" t="s">
        <v>859</v>
      </c>
      <c r="B621" s="65" t="s">
        <v>445</v>
      </c>
      <c r="C621" s="66" t="s">
        <v>1259</v>
      </c>
      <c r="D621" s="67">
        <v>317400</v>
      </c>
      <c r="E621" s="68">
        <v>99999</v>
      </c>
      <c r="F621" s="69">
        <f t="shared" si="9"/>
        <v>217401</v>
      </c>
    </row>
    <row r="622" spans="1:6" ht="41.25">
      <c r="A622" s="76" t="s">
        <v>1181</v>
      </c>
      <c r="B622" s="77" t="s">
        <v>445</v>
      </c>
      <c r="C622" s="78" t="s">
        <v>1260</v>
      </c>
      <c r="D622" s="79">
        <v>317400</v>
      </c>
      <c r="E622" s="80">
        <v>99999</v>
      </c>
      <c r="F622" s="81">
        <f t="shared" si="9"/>
        <v>217401</v>
      </c>
    </row>
    <row r="623" spans="1:6" ht="41.25">
      <c r="A623" s="76" t="s">
        <v>1261</v>
      </c>
      <c r="B623" s="77" t="s">
        <v>445</v>
      </c>
      <c r="C623" s="78" t="s">
        <v>1262</v>
      </c>
      <c r="D623" s="79">
        <v>317400</v>
      </c>
      <c r="E623" s="80">
        <v>99999</v>
      </c>
      <c r="F623" s="81">
        <f t="shared" si="9"/>
        <v>217401</v>
      </c>
    </row>
    <row r="624" spans="1:6" ht="27">
      <c r="A624" s="76" t="s">
        <v>462</v>
      </c>
      <c r="B624" s="77" t="s">
        <v>445</v>
      </c>
      <c r="C624" s="78" t="s">
        <v>1263</v>
      </c>
      <c r="D624" s="79">
        <v>100000</v>
      </c>
      <c r="E624" s="80">
        <v>99999</v>
      </c>
      <c r="F624" s="81">
        <f t="shared" si="9"/>
        <v>1</v>
      </c>
    </row>
    <row r="625" spans="1:6" ht="13.5">
      <c r="A625" s="76" t="s">
        <v>464</v>
      </c>
      <c r="B625" s="77" t="s">
        <v>445</v>
      </c>
      <c r="C625" s="78" t="s">
        <v>1264</v>
      </c>
      <c r="D625" s="79">
        <v>217400</v>
      </c>
      <c r="E625" s="80" t="s">
        <v>42</v>
      </c>
      <c r="F625" s="81">
        <f t="shared" si="9"/>
        <v>217400</v>
      </c>
    </row>
    <row r="626" spans="1:6" ht="13.5">
      <c r="A626" s="76" t="s">
        <v>751</v>
      </c>
      <c r="B626" s="77" t="s">
        <v>445</v>
      </c>
      <c r="C626" s="78" t="s">
        <v>1265</v>
      </c>
      <c r="D626" s="79">
        <v>11706414</v>
      </c>
      <c r="E626" s="80">
        <v>3868393.16</v>
      </c>
      <c r="F626" s="81">
        <f t="shared" si="9"/>
        <v>7838020.84</v>
      </c>
    </row>
    <row r="627" spans="1:6" ht="13.5">
      <c r="A627" s="64" t="s">
        <v>753</v>
      </c>
      <c r="B627" s="65" t="s">
        <v>445</v>
      </c>
      <c r="C627" s="66" t="s">
        <v>1266</v>
      </c>
      <c r="D627" s="67">
        <v>11706414</v>
      </c>
      <c r="E627" s="68">
        <v>3868393.16</v>
      </c>
      <c r="F627" s="69">
        <f t="shared" si="9"/>
        <v>7838020.84</v>
      </c>
    </row>
    <row r="628" spans="1:6" ht="13.5">
      <c r="A628" s="76" t="s">
        <v>468</v>
      </c>
      <c r="B628" s="77" t="s">
        <v>445</v>
      </c>
      <c r="C628" s="78" t="s">
        <v>1267</v>
      </c>
      <c r="D628" s="79">
        <v>11706414</v>
      </c>
      <c r="E628" s="80">
        <v>3868393.16</v>
      </c>
      <c r="F628" s="81">
        <f t="shared" si="9"/>
        <v>7838020.84</v>
      </c>
    </row>
    <row r="629" spans="1:6" ht="41.25">
      <c r="A629" s="76" t="s">
        <v>1268</v>
      </c>
      <c r="B629" s="77" t="s">
        <v>445</v>
      </c>
      <c r="C629" s="78" t="s">
        <v>1269</v>
      </c>
      <c r="D629" s="79">
        <v>11706414</v>
      </c>
      <c r="E629" s="80">
        <v>3868393.16</v>
      </c>
      <c r="F629" s="81">
        <f t="shared" si="9"/>
        <v>7838020.84</v>
      </c>
    </row>
    <row r="630" spans="1:6" ht="13.5">
      <c r="A630" s="76" t="s">
        <v>1270</v>
      </c>
      <c r="B630" s="77" t="s">
        <v>445</v>
      </c>
      <c r="C630" s="78" t="s">
        <v>1271</v>
      </c>
      <c r="D630" s="79">
        <v>11706414</v>
      </c>
      <c r="E630" s="80">
        <v>3868393.16</v>
      </c>
      <c r="F630" s="81">
        <f t="shared" si="9"/>
        <v>7838020.84</v>
      </c>
    </row>
    <row r="631" spans="1:6" ht="13.5">
      <c r="A631" s="76" t="s">
        <v>1272</v>
      </c>
      <c r="B631" s="77" t="s">
        <v>445</v>
      </c>
      <c r="C631" s="78" t="s">
        <v>1273</v>
      </c>
      <c r="D631" s="79">
        <v>4205973</v>
      </c>
      <c r="E631" s="80">
        <v>1092266.54</v>
      </c>
      <c r="F631" s="81">
        <f t="shared" si="9"/>
        <v>3113706.46</v>
      </c>
    </row>
    <row r="632" spans="1:6" ht="13.5">
      <c r="A632" s="64" t="s">
        <v>1274</v>
      </c>
      <c r="B632" s="65" t="s">
        <v>445</v>
      </c>
      <c r="C632" s="66" t="s">
        <v>1275</v>
      </c>
      <c r="D632" s="67">
        <v>4205973</v>
      </c>
      <c r="E632" s="68">
        <v>1092266.54</v>
      </c>
      <c r="F632" s="69">
        <f aca="true" t="shared" si="10" ref="F632:F695">IF(OR(D632="-",IF(E632="-",0,E632)&gt;=IF(D632="-",0,D632)),"-",IF(D632="-",0,D632)-IF(E632="-",0,E632))</f>
        <v>3113706.46</v>
      </c>
    </row>
    <row r="633" spans="1:6" ht="41.25">
      <c r="A633" s="76" t="s">
        <v>1276</v>
      </c>
      <c r="B633" s="77" t="s">
        <v>445</v>
      </c>
      <c r="C633" s="78" t="s">
        <v>1277</v>
      </c>
      <c r="D633" s="79">
        <v>4205973</v>
      </c>
      <c r="E633" s="80">
        <v>1092266.54</v>
      </c>
      <c r="F633" s="81">
        <f t="shared" si="10"/>
        <v>3113706.46</v>
      </c>
    </row>
    <row r="634" spans="1:6" ht="27">
      <c r="A634" s="76" t="s">
        <v>1278</v>
      </c>
      <c r="B634" s="77" t="s">
        <v>445</v>
      </c>
      <c r="C634" s="78" t="s">
        <v>1279</v>
      </c>
      <c r="D634" s="79">
        <v>4205973</v>
      </c>
      <c r="E634" s="80">
        <v>1092266.54</v>
      </c>
      <c r="F634" s="81">
        <f t="shared" si="10"/>
        <v>3113706.46</v>
      </c>
    </row>
    <row r="635" spans="1:6" ht="54.75">
      <c r="A635" s="76" t="s">
        <v>493</v>
      </c>
      <c r="B635" s="77" t="s">
        <v>445</v>
      </c>
      <c r="C635" s="78" t="s">
        <v>1280</v>
      </c>
      <c r="D635" s="79">
        <v>4205973</v>
      </c>
      <c r="E635" s="80">
        <v>1092266.54</v>
      </c>
      <c r="F635" s="81">
        <f t="shared" si="10"/>
        <v>3113706.46</v>
      </c>
    </row>
    <row r="636" spans="1:6" ht="13.5">
      <c r="A636" s="64" t="s">
        <v>1281</v>
      </c>
      <c r="B636" s="65" t="s">
        <v>445</v>
      </c>
      <c r="C636" s="66" t="s">
        <v>1282</v>
      </c>
      <c r="D636" s="67">
        <v>16481789</v>
      </c>
      <c r="E636" s="68">
        <v>4636625.32</v>
      </c>
      <c r="F636" s="69">
        <f t="shared" si="10"/>
        <v>11845163.68</v>
      </c>
    </row>
    <row r="637" spans="1:6" ht="13.5">
      <c r="A637" s="76" t="s">
        <v>448</v>
      </c>
      <c r="B637" s="77" t="s">
        <v>445</v>
      </c>
      <c r="C637" s="78" t="s">
        <v>1283</v>
      </c>
      <c r="D637" s="79">
        <v>16481789</v>
      </c>
      <c r="E637" s="80">
        <v>4636625.32</v>
      </c>
      <c r="F637" s="81">
        <f t="shared" si="10"/>
        <v>11845163.68</v>
      </c>
    </row>
    <row r="638" spans="1:6" ht="54.75">
      <c r="A638" s="64" t="s">
        <v>1284</v>
      </c>
      <c r="B638" s="65" t="s">
        <v>445</v>
      </c>
      <c r="C638" s="66" t="s">
        <v>1285</v>
      </c>
      <c r="D638" s="67">
        <v>16481789</v>
      </c>
      <c r="E638" s="68">
        <v>4636625.32</v>
      </c>
      <c r="F638" s="69">
        <f t="shared" si="10"/>
        <v>11845163.68</v>
      </c>
    </row>
    <row r="639" spans="1:6" ht="13.5">
      <c r="A639" s="76" t="s">
        <v>468</v>
      </c>
      <c r="B639" s="77" t="s">
        <v>445</v>
      </c>
      <c r="C639" s="78" t="s">
        <v>1286</v>
      </c>
      <c r="D639" s="79">
        <v>16481789</v>
      </c>
      <c r="E639" s="80">
        <v>4636625.32</v>
      </c>
      <c r="F639" s="81">
        <f t="shared" si="10"/>
        <v>11845163.68</v>
      </c>
    </row>
    <row r="640" spans="1:6" ht="27">
      <c r="A640" s="76" t="s">
        <v>1154</v>
      </c>
      <c r="B640" s="77" t="s">
        <v>445</v>
      </c>
      <c r="C640" s="78" t="s">
        <v>1287</v>
      </c>
      <c r="D640" s="79">
        <v>12549781</v>
      </c>
      <c r="E640" s="80">
        <v>3411761.02</v>
      </c>
      <c r="F640" s="81">
        <f t="shared" si="10"/>
        <v>9138019.98</v>
      </c>
    </row>
    <row r="641" spans="1:6" ht="27">
      <c r="A641" s="76" t="s">
        <v>456</v>
      </c>
      <c r="B641" s="77" t="s">
        <v>445</v>
      </c>
      <c r="C641" s="78" t="s">
        <v>1288</v>
      </c>
      <c r="D641" s="79">
        <v>7775851</v>
      </c>
      <c r="E641" s="80">
        <v>2332388.08</v>
      </c>
      <c r="F641" s="81">
        <f t="shared" si="10"/>
        <v>5443462.92</v>
      </c>
    </row>
    <row r="642" spans="1:6" ht="41.25">
      <c r="A642" s="76" t="s">
        <v>458</v>
      </c>
      <c r="B642" s="77" t="s">
        <v>445</v>
      </c>
      <c r="C642" s="78" t="s">
        <v>1289</v>
      </c>
      <c r="D642" s="79">
        <v>200000</v>
      </c>
      <c r="E642" s="80" t="s">
        <v>42</v>
      </c>
      <c r="F642" s="81">
        <f t="shared" si="10"/>
        <v>200000</v>
      </c>
    </row>
    <row r="643" spans="1:6" ht="54.75">
      <c r="A643" s="76" t="s">
        <v>882</v>
      </c>
      <c r="B643" s="77" t="s">
        <v>445</v>
      </c>
      <c r="C643" s="78" t="s">
        <v>1290</v>
      </c>
      <c r="D643" s="79">
        <v>1458000</v>
      </c>
      <c r="E643" s="80">
        <v>314879.28</v>
      </c>
      <c r="F643" s="81">
        <f t="shared" si="10"/>
        <v>1143120.72</v>
      </c>
    </row>
    <row r="644" spans="1:6" ht="41.25">
      <c r="A644" s="76" t="s">
        <v>460</v>
      </c>
      <c r="B644" s="77" t="s">
        <v>445</v>
      </c>
      <c r="C644" s="78" t="s">
        <v>1291</v>
      </c>
      <c r="D644" s="79">
        <v>2348282</v>
      </c>
      <c r="E644" s="80">
        <v>710267.9</v>
      </c>
      <c r="F644" s="81">
        <f t="shared" si="10"/>
        <v>1638014.1</v>
      </c>
    </row>
    <row r="645" spans="1:6" ht="27">
      <c r="A645" s="76" t="s">
        <v>462</v>
      </c>
      <c r="B645" s="77" t="s">
        <v>445</v>
      </c>
      <c r="C645" s="78" t="s">
        <v>1292</v>
      </c>
      <c r="D645" s="79">
        <v>249536</v>
      </c>
      <c r="E645" s="80">
        <v>46320.56</v>
      </c>
      <c r="F645" s="81">
        <f t="shared" si="10"/>
        <v>203215.44</v>
      </c>
    </row>
    <row r="646" spans="1:6" ht="13.5">
      <c r="A646" s="76" t="s">
        <v>464</v>
      </c>
      <c r="B646" s="77" t="s">
        <v>445</v>
      </c>
      <c r="C646" s="78" t="s">
        <v>1293</v>
      </c>
      <c r="D646" s="79">
        <v>518086</v>
      </c>
      <c r="E646" s="80">
        <v>7880</v>
      </c>
      <c r="F646" s="81">
        <f t="shared" si="10"/>
        <v>510206</v>
      </c>
    </row>
    <row r="647" spans="1:6" ht="13.5">
      <c r="A647" s="76" t="s">
        <v>1165</v>
      </c>
      <c r="B647" s="77" t="s">
        <v>445</v>
      </c>
      <c r="C647" s="78" t="s">
        <v>1294</v>
      </c>
      <c r="D647" s="79">
        <v>26</v>
      </c>
      <c r="E647" s="80">
        <v>25.2</v>
      </c>
      <c r="F647" s="81">
        <f t="shared" si="10"/>
        <v>0.8000000000000007</v>
      </c>
    </row>
    <row r="648" spans="1:6" ht="27">
      <c r="A648" s="76" t="s">
        <v>1295</v>
      </c>
      <c r="B648" s="77" t="s">
        <v>445</v>
      </c>
      <c r="C648" s="78" t="s">
        <v>1296</v>
      </c>
      <c r="D648" s="79">
        <v>3932008</v>
      </c>
      <c r="E648" s="80">
        <v>1224864.3</v>
      </c>
      <c r="F648" s="81">
        <f t="shared" si="10"/>
        <v>2707143.7</v>
      </c>
    </row>
    <row r="649" spans="1:6" ht="27">
      <c r="A649" s="76" t="s">
        <v>456</v>
      </c>
      <c r="B649" s="77" t="s">
        <v>445</v>
      </c>
      <c r="C649" s="78" t="s">
        <v>1297</v>
      </c>
      <c r="D649" s="79">
        <v>3019980</v>
      </c>
      <c r="E649" s="80">
        <v>944336.29</v>
      </c>
      <c r="F649" s="81">
        <f t="shared" si="10"/>
        <v>2075643.71</v>
      </c>
    </row>
    <row r="650" spans="1:6" ht="41.25">
      <c r="A650" s="76" t="s">
        <v>460</v>
      </c>
      <c r="B650" s="77" t="s">
        <v>445</v>
      </c>
      <c r="C650" s="78" t="s">
        <v>1298</v>
      </c>
      <c r="D650" s="79">
        <v>912028</v>
      </c>
      <c r="E650" s="80">
        <v>280528.01</v>
      </c>
      <c r="F650" s="81">
        <f t="shared" si="10"/>
        <v>631499.99</v>
      </c>
    </row>
    <row r="651" spans="1:6" ht="27">
      <c r="A651" s="64" t="s">
        <v>1299</v>
      </c>
      <c r="B651" s="65" t="s">
        <v>445</v>
      </c>
      <c r="C651" s="66" t="s">
        <v>1300</v>
      </c>
      <c r="D651" s="67">
        <v>9217780</v>
      </c>
      <c r="E651" s="68">
        <v>2280198.21</v>
      </c>
      <c r="F651" s="69">
        <f t="shared" si="10"/>
        <v>6937581.79</v>
      </c>
    </row>
    <row r="652" spans="1:6" ht="13.5">
      <c r="A652" s="76" t="s">
        <v>448</v>
      </c>
      <c r="B652" s="77" t="s">
        <v>445</v>
      </c>
      <c r="C652" s="78" t="s">
        <v>1301</v>
      </c>
      <c r="D652" s="79">
        <v>9217780</v>
      </c>
      <c r="E652" s="80">
        <v>2280198.21</v>
      </c>
      <c r="F652" s="81">
        <f t="shared" si="10"/>
        <v>6937581.79</v>
      </c>
    </row>
    <row r="653" spans="1:6" ht="41.25">
      <c r="A653" s="64" t="s">
        <v>450</v>
      </c>
      <c r="B653" s="65" t="s">
        <v>445</v>
      </c>
      <c r="C653" s="66" t="s">
        <v>1302</v>
      </c>
      <c r="D653" s="67">
        <v>9217780</v>
      </c>
      <c r="E653" s="68">
        <v>2280198.21</v>
      </c>
      <c r="F653" s="69">
        <f t="shared" si="10"/>
        <v>6937581.79</v>
      </c>
    </row>
    <row r="654" spans="1:6" ht="13.5">
      <c r="A654" s="76" t="s">
        <v>468</v>
      </c>
      <c r="B654" s="77" t="s">
        <v>445</v>
      </c>
      <c r="C654" s="78" t="s">
        <v>1303</v>
      </c>
      <c r="D654" s="79">
        <v>9217780</v>
      </c>
      <c r="E654" s="80">
        <v>2280198.21</v>
      </c>
      <c r="F654" s="81">
        <f t="shared" si="10"/>
        <v>6937581.79</v>
      </c>
    </row>
    <row r="655" spans="1:6" ht="27">
      <c r="A655" s="76" t="s">
        <v>1154</v>
      </c>
      <c r="B655" s="77" t="s">
        <v>445</v>
      </c>
      <c r="C655" s="78" t="s">
        <v>1304</v>
      </c>
      <c r="D655" s="79">
        <v>6300424.65</v>
      </c>
      <c r="E655" s="80">
        <v>1368796.51</v>
      </c>
      <c r="F655" s="81">
        <f t="shared" si="10"/>
        <v>4931628.140000001</v>
      </c>
    </row>
    <row r="656" spans="1:6" ht="27">
      <c r="A656" s="76" t="s">
        <v>456</v>
      </c>
      <c r="B656" s="77" t="s">
        <v>445</v>
      </c>
      <c r="C656" s="78" t="s">
        <v>1305</v>
      </c>
      <c r="D656" s="79">
        <v>4063976</v>
      </c>
      <c r="E656" s="80">
        <v>811752.86</v>
      </c>
      <c r="F656" s="81">
        <f t="shared" si="10"/>
        <v>3252223.14</v>
      </c>
    </row>
    <row r="657" spans="1:6" ht="41.25">
      <c r="A657" s="76" t="s">
        <v>458</v>
      </c>
      <c r="B657" s="77" t="s">
        <v>445</v>
      </c>
      <c r="C657" s="78" t="s">
        <v>1306</v>
      </c>
      <c r="D657" s="79">
        <v>29100</v>
      </c>
      <c r="E657" s="80" t="s">
        <v>42</v>
      </c>
      <c r="F657" s="81">
        <f t="shared" si="10"/>
        <v>29100</v>
      </c>
    </row>
    <row r="658" spans="1:6" ht="41.25">
      <c r="A658" s="76" t="s">
        <v>460</v>
      </c>
      <c r="B658" s="77" t="s">
        <v>445</v>
      </c>
      <c r="C658" s="78" t="s">
        <v>1307</v>
      </c>
      <c r="D658" s="79">
        <v>1226904</v>
      </c>
      <c r="E658" s="80">
        <v>172130.15</v>
      </c>
      <c r="F658" s="81">
        <f t="shared" si="10"/>
        <v>1054773.85</v>
      </c>
    </row>
    <row r="659" spans="1:6" ht="27">
      <c r="A659" s="76" t="s">
        <v>462</v>
      </c>
      <c r="B659" s="77" t="s">
        <v>445</v>
      </c>
      <c r="C659" s="78" t="s">
        <v>1308</v>
      </c>
      <c r="D659" s="79">
        <v>301896</v>
      </c>
      <c r="E659" s="80">
        <v>72783</v>
      </c>
      <c r="F659" s="81">
        <f t="shared" si="10"/>
        <v>229113</v>
      </c>
    </row>
    <row r="660" spans="1:6" ht="13.5">
      <c r="A660" s="76" t="s">
        <v>464</v>
      </c>
      <c r="B660" s="77" t="s">
        <v>445</v>
      </c>
      <c r="C660" s="78" t="s">
        <v>1309</v>
      </c>
      <c r="D660" s="79">
        <v>171142.72</v>
      </c>
      <c r="E660" s="80">
        <v>10450</v>
      </c>
      <c r="F660" s="81">
        <f t="shared" si="10"/>
        <v>160692.72</v>
      </c>
    </row>
    <row r="661" spans="1:6" ht="27">
      <c r="A661" s="76" t="s">
        <v>758</v>
      </c>
      <c r="B661" s="77" t="s">
        <v>445</v>
      </c>
      <c r="C661" s="78" t="s">
        <v>1310</v>
      </c>
      <c r="D661" s="79">
        <v>506401</v>
      </c>
      <c r="E661" s="80">
        <v>300675.57</v>
      </c>
      <c r="F661" s="81">
        <f t="shared" si="10"/>
        <v>205725.43</v>
      </c>
    </row>
    <row r="662" spans="1:6" ht="13.5">
      <c r="A662" s="76" t="s">
        <v>1165</v>
      </c>
      <c r="B662" s="77" t="s">
        <v>445</v>
      </c>
      <c r="C662" s="78" t="s">
        <v>1311</v>
      </c>
      <c r="D662" s="79">
        <v>1004.93</v>
      </c>
      <c r="E662" s="80">
        <v>1004.93</v>
      </c>
      <c r="F662" s="81" t="str">
        <f t="shared" si="10"/>
        <v>-</v>
      </c>
    </row>
    <row r="663" spans="1:6" ht="41.25">
      <c r="A663" s="76" t="s">
        <v>1312</v>
      </c>
      <c r="B663" s="77" t="s">
        <v>445</v>
      </c>
      <c r="C663" s="78" t="s">
        <v>1313</v>
      </c>
      <c r="D663" s="79">
        <v>2917355.35</v>
      </c>
      <c r="E663" s="80">
        <v>911401.7</v>
      </c>
      <c r="F663" s="81">
        <f t="shared" si="10"/>
        <v>2005953.6500000001</v>
      </c>
    </row>
    <row r="664" spans="1:6" ht="27">
      <c r="A664" s="76" t="s">
        <v>456</v>
      </c>
      <c r="B664" s="77" t="s">
        <v>445</v>
      </c>
      <c r="C664" s="78" t="s">
        <v>1314</v>
      </c>
      <c r="D664" s="79">
        <v>2240644</v>
      </c>
      <c r="E664" s="80">
        <v>720083.99</v>
      </c>
      <c r="F664" s="81">
        <f t="shared" si="10"/>
        <v>1520560.01</v>
      </c>
    </row>
    <row r="665" spans="1:6" ht="41.25">
      <c r="A665" s="76" t="s">
        <v>460</v>
      </c>
      <c r="B665" s="77" t="s">
        <v>445</v>
      </c>
      <c r="C665" s="78" t="s">
        <v>1315</v>
      </c>
      <c r="D665" s="79">
        <v>676675</v>
      </c>
      <c r="E665" s="80">
        <v>191281.36</v>
      </c>
      <c r="F665" s="81">
        <f t="shared" si="10"/>
        <v>485393.64</v>
      </c>
    </row>
    <row r="666" spans="1:6" ht="13.5">
      <c r="A666" s="76" t="s">
        <v>1165</v>
      </c>
      <c r="B666" s="77" t="s">
        <v>445</v>
      </c>
      <c r="C666" s="78" t="s">
        <v>1316</v>
      </c>
      <c r="D666" s="79">
        <v>36.35</v>
      </c>
      <c r="E666" s="80">
        <v>36.35</v>
      </c>
      <c r="F666" s="81" t="str">
        <f t="shared" si="10"/>
        <v>-</v>
      </c>
    </row>
    <row r="667" spans="1:6" ht="41.25">
      <c r="A667" s="64" t="s">
        <v>1317</v>
      </c>
      <c r="B667" s="65" t="s">
        <v>445</v>
      </c>
      <c r="C667" s="66" t="s">
        <v>1318</v>
      </c>
      <c r="D667" s="67">
        <v>288200581.43</v>
      </c>
      <c r="E667" s="68">
        <v>58251162.48</v>
      </c>
      <c r="F667" s="69">
        <f t="shared" si="10"/>
        <v>229949418.95000002</v>
      </c>
    </row>
    <row r="668" spans="1:6" ht="13.5">
      <c r="A668" s="76" t="s">
        <v>1118</v>
      </c>
      <c r="B668" s="77" t="s">
        <v>445</v>
      </c>
      <c r="C668" s="78" t="s">
        <v>1319</v>
      </c>
      <c r="D668" s="79">
        <v>162428321.03</v>
      </c>
      <c r="E668" s="80">
        <v>31370619.14</v>
      </c>
      <c r="F668" s="81">
        <f t="shared" si="10"/>
        <v>131057701.89</v>
      </c>
    </row>
    <row r="669" spans="1:6" ht="13.5">
      <c r="A669" s="64" t="s">
        <v>1320</v>
      </c>
      <c r="B669" s="65" t="s">
        <v>445</v>
      </c>
      <c r="C669" s="66" t="s">
        <v>1321</v>
      </c>
      <c r="D669" s="67">
        <v>32152928.32</v>
      </c>
      <c r="E669" s="68">
        <v>9163953.26</v>
      </c>
      <c r="F669" s="69">
        <f t="shared" si="10"/>
        <v>22988975.060000002</v>
      </c>
    </row>
    <row r="670" spans="1:6" ht="54.75">
      <c r="A670" s="76" t="s">
        <v>1322</v>
      </c>
      <c r="B670" s="77" t="s">
        <v>445</v>
      </c>
      <c r="C670" s="78" t="s">
        <v>1323</v>
      </c>
      <c r="D670" s="79">
        <v>32152928.32</v>
      </c>
      <c r="E670" s="80">
        <v>9163953.26</v>
      </c>
      <c r="F670" s="81">
        <f t="shared" si="10"/>
        <v>22988975.060000002</v>
      </c>
    </row>
    <row r="671" spans="1:6" ht="54.75">
      <c r="A671" s="76" t="s">
        <v>1324</v>
      </c>
      <c r="B671" s="77" t="s">
        <v>445</v>
      </c>
      <c r="C671" s="78" t="s">
        <v>1325</v>
      </c>
      <c r="D671" s="79">
        <v>32152928.32</v>
      </c>
      <c r="E671" s="80">
        <v>9163953.26</v>
      </c>
      <c r="F671" s="81">
        <f t="shared" si="10"/>
        <v>22988975.060000002</v>
      </c>
    </row>
    <row r="672" spans="1:6" ht="13.5">
      <c r="A672" s="76" t="s">
        <v>464</v>
      </c>
      <c r="B672" s="77" t="s">
        <v>445</v>
      </c>
      <c r="C672" s="78" t="s">
        <v>1326</v>
      </c>
      <c r="D672" s="79">
        <v>32152928.32</v>
      </c>
      <c r="E672" s="80">
        <v>9163953.26</v>
      </c>
      <c r="F672" s="81">
        <f t="shared" si="10"/>
        <v>22988975.060000002</v>
      </c>
    </row>
    <row r="673" spans="1:6" ht="13.5">
      <c r="A673" s="64" t="s">
        <v>1327</v>
      </c>
      <c r="B673" s="65" t="s">
        <v>445</v>
      </c>
      <c r="C673" s="66" t="s">
        <v>1328</v>
      </c>
      <c r="D673" s="67">
        <v>122499091.95</v>
      </c>
      <c r="E673" s="68">
        <v>22206665.88</v>
      </c>
      <c r="F673" s="69">
        <f t="shared" si="10"/>
        <v>100292426.07000001</v>
      </c>
    </row>
    <row r="674" spans="1:6" ht="54.75">
      <c r="A674" s="76" t="s">
        <v>1322</v>
      </c>
      <c r="B674" s="77" t="s">
        <v>445</v>
      </c>
      <c r="C674" s="78" t="s">
        <v>1329</v>
      </c>
      <c r="D674" s="79">
        <v>98841831.95</v>
      </c>
      <c r="E674" s="80">
        <v>22206665.88</v>
      </c>
      <c r="F674" s="81">
        <f t="shared" si="10"/>
        <v>76635166.07000001</v>
      </c>
    </row>
    <row r="675" spans="1:6" ht="41.25">
      <c r="A675" s="76" t="s">
        <v>1330</v>
      </c>
      <c r="B675" s="77" t="s">
        <v>445</v>
      </c>
      <c r="C675" s="78" t="s">
        <v>1331</v>
      </c>
      <c r="D675" s="79">
        <v>24452510</v>
      </c>
      <c r="E675" s="80" t="s">
        <v>42</v>
      </c>
      <c r="F675" s="81">
        <f t="shared" si="10"/>
        <v>24452510</v>
      </c>
    </row>
    <row r="676" spans="1:6" ht="13.5">
      <c r="A676" s="76" t="s">
        <v>464</v>
      </c>
      <c r="B676" s="77" t="s">
        <v>445</v>
      </c>
      <c r="C676" s="78" t="s">
        <v>1332</v>
      </c>
      <c r="D676" s="79">
        <v>24452510</v>
      </c>
      <c r="E676" s="80" t="s">
        <v>42</v>
      </c>
      <c r="F676" s="81">
        <f t="shared" si="10"/>
        <v>24452510</v>
      </c>
    </row>
    <row r="677" spans="1:6" ht="54.75">
      <c r="A677" s="76" t="s">
        <v>1333</v>
      </c>
      <c r="B677" s="77" t="s">
        <v>445</v>
      </c>
      <c r="C677" s="78" t="s">
        <v>1334</v>
      </c>
      <c r="D677" s="79">
        <v>71957121.04</v>
      </c>
      <c r="E677" s="80">
        <v>22206665.88</v>
      </c>
      <c r="F677" s="81">
        <f t="shared" si="10"/>
        <v>49750455.16000001</v>
      </c>
    </row>
    <row r="678" spans="1:6" ht="13.5">
      <c r="A678" s="76" t="s">
        <v>464</v>
      </c>
      <c r="B678" s="77" t="s">
        <v>445</v>
      </c>
      <c r="C678" s="78" t="s">
        <v>1335</v>
      </c>
      <c r="D678" s="79">
        <v>71448307.95</v>
      </c>
      <c r="E678" s="80">
        <v>22039241.27</v>
      </c>
      <c r="F678" s="81">
        <f t="shared" si="10"/>
        <v>49409066.68000001</v>
      </c>
    </row>
    <row r="679" spans="1:6" ht="13.5">
      <c r="A679" s="76" t="s">
        <v>738</v>
      </c>
      <c r="B679" s="77" t="s">
        <v>445</v>
      </c>
      <c r="C679" s="78" t="s">
        <v>1336</v>
      </c>
      <c r="D679" s="79">
        <v>508813.09</v>
      </c>
      <c r="E679" s="80">
        <v>167424.61</v>
      </c>
      <c r="F679" s="81">
        <f t="shared" si="10"/>
        <v>341388.48000000004</v>
      </c>
    </row>
    <row r="680" spans="1:6" ht="41.25">
      <c r="A680" s="76" t="s">
        <v>1330</v>
      </c>
      <c r="B680" s="77" t="s">
        <v>445</v>
      </c>
      <c r="C680" s="78" t="s">
        <v>1337</v>
      </c>
      <c r="D680" s="79">
        <v>2432200.91</v>
      </c>
      <c r="E680" s="80" t="s">
        <v>42</v>
      </c>
      <c r="F680" s="81">
        <f t="shared" si="10"/>
        <v>2432200.91</v>
      </c>
    </row>
    <row r="681" spans="1:6" ht="13.5">
      <c r="A681" s="76" t="s">
        <v>464</v>
      </c>
      <c r="B681" s="77" t="s">
        <v>445</v>
      </c>
      <c r="C681" s="78" t="s">
        <v>1338</v>
      </c>
      <c r="D681" s="79">
        <v>2432200.91</v>
      </c>
      <c r="E681" s="80" t="s">
        <v>42</v>
      </c>
      <c r="F681" s="81">
        <f t="shared" si="10"/>
        <v>2432200.91</v>
      </c>
    </row>
    <row r="682" spans="1:6" ht="13.5">
      <c r="A682" s="76" t="s">
        <v>681</v>
      </c>
      <c r="B682" s="77" t="s">
        <v>445</v>
      </c>
      <c r="C682" s="78" t="s">
        <v>1339</v>
      </c>
      <c r="D682" s="79">
        <v>100000</v>
      </c>
      <c r="E682" s="80" t="s">
        <v>42</v>
      </c>
      <c r="F682" s="81">
        <f t="shared" si="10"/>
        <v>100000</v>
      </c>
    </row>
    <row r="683" spans="1:6" ht="13.5">
      <c r="A683" s="76" t="s">
        <v>575</v>
      </c>
      <c r="B683" s="77" t="s">
        <v>445</v>
      </c>
      <c r="C683" s="78" t="s">
        <v>1340</v>
      </c>
      <c r="D683" s="79">
        <v>100000</v>
      </c>
      <c r="E683" s="80" t="s">
        <v>42</v>
      </c>
      <c r="F683" s="81">
        <f t="shared" si="10"/>
        <v>100000</v>
      </c>
    </row>
    <row r="684" spans="1:6" ht="13.5">
      <c r="A684" s="76" t="s">
        <v>464</v>
      </c>
      <c r="B684" s="77" t="s">
        <v>445</v>
      </c>
      <c r="C684" s="78" t="s">
        <v>1341</v>
      </c>
      <c r="D684" s="79">
        <v>100000</v>
      </c>
      <c r="E684" s="80" t="s">
        <v>42</v>
      </c>
      <c r="F684" s="81">
        <f t="shared" si="10"/>
        <v>100000</v>
      </c>
    </row>
    <row r="685" spans="1:6" ht="27">
      <c r="A685" s="76" t="s">
        <v>1342</v>
      </c>
      <c r="B685" s="77" t="s">
        <v>445</v>
      </c>
      <c r="C685" s="78" t="s">
        <v>1343</v>
      </c>
      <c r="D685" s="79">
        <v>464000</v>
      </c>
      <c r="E685" s="80" t="s">
        <v>42</v>
      </c>
      <c r="F685" s="81">
        <f t="shared" si="10"/>
        <v>464000</v>
      </c>
    </row>
    <row r="686" spans="1:6" ht="13.5">
      <c r="A686" s="76" t="s">
        <v>575</v>
      </c>
      <c r="B686" s="77" t="s">
        <v>445</v>
      </c>
      <c r="C686" s="78" t="s">
        <v>1344</v>
      </c>
      <c r="D686" s="79">
        <v>100000</v>
      </c>
      <c r="E686" s="80" t="s">
        <v>42</v>
      </c>
      <c r="F686" s="81">
        <f t="shared" si="10"/>
        <v>100000</v>
      </c>
    </row>
    <row r="687" spans="1:6" ht="13.5">
      <c r="A687" s="76" t="s">
        <v>464</v>
      </c>
      <c r="B687" s="77" t="s">
        <v>445</v>
      </c>
      <c r="C687" s="78" t="s">
        <v>1345</v>
      </c>
      <c r="D687" s="79">
        <v>100000</v>
      </c>
      <c r="E687" s="80" t="s">
        <v>42</v>
      </c>
      <c r="F687" s="81">
        <f t="shared" si="10"/>
        <v>100000</v>
      </c>
    </row>
    <row r="688" spans="1:6" ht="13.5">
      <c r="A688" s="76" t="s">
        <v>575</v>
      </c>
      <c r="B688" s="77" t="s">
        <v>445</v>
      </c>
      <c r="C688" s="78" t="s">
        <v>1346</v>
      </c>
      <c r="D688" s="79">
        <v>364000</v>
      </c>
      <c r="E688" s="80" t="s">
        <v>42</v>
      </c>
      <c r="F688" s="81">
        <f t="shared" si="10"/>
        <v>364000</v>
      </c>
    </row>
    <row r="689" spans="1:6" ht="13.5">
      <c r="A689" s="76" t="s">
        <v>464</v>
      </c>
      <c r="B689" s="77" t="s">
        <v>445</v>
      </c>
      <c r="C689" s="78" t="s">
        <v>1347</v>
      </c>
      <c r="D689" s="79">
        <v>364000</v>
      </c>
      <c r="E689" s="80" t="s">
        <v>42</v>
      </c>
      <c r="F689" s="81">
        <f t="shared" si="10"/>
        <v>364000</v>
      </c>
    </row>
    <row r="690" spans="1:6" ht="41.25">
      <c r="A690" s="76" t="s">
        <v>1348</v>
      </c>
      <c r="B690" s="77" t="s">
        <v>445</v>
      </c>
      <c r="C690" s="78" t="s">
        <v>1349</v>
      </c>
      <c r="D690" s="79">
        <v>1000000</v>
      </c>
      <c r="E690" s="80" t="s">
        <v>42</v>
      </c>
      <c r="F690" s="81">
        <f t="shared" si="10"/>
        <v>1000000</v>
      </c>
    </row>
    <row r="691" spans="1:6" ht="13.5">
      <c r="A691" s="76" t="s">
        <v>575</v>
      </c>
      <c r="B691" s="77" t="s">
        <v>445</v>
      </c>
      <c r="C691" s="78" t="s">
        <v>1350</v>
      </c>
      <c r="D691" s="79">
        <v>1000000</v>
      </c>
      <c r="E691" s="80" t="s">
        <v>42</v>
      </c>
      <c r="F691" s="81">
        <f t="shared" si="10"/>
        <v>1000000</v>
      </c>
    </row>
    <row r="692" spans="1:6" ht="13.5">
      <c r="A692" s="76" t="s">
        <v>464</v>
      </c>
      <c r="B692" s="77" t="s">
        <v>445</v>
      </c>
      <c r="C692" s="78" t="s">
        <v>1351</v>
      </c>
      <c r="D692" s="79">
        <v>1000000</v>
      </c>
      <c r="E692" s="80" t="s">
        <v>42</v>
      </c>
      <c r="F692" s="81">
        <f t="shared" si="10"/>
        <v>1000000</v>
      </c>
    </row>
    <row r="693" spans="1:6" ht="69">
      <c r="A693" s="76" t="s">
        <v>1352</v>
      </c>
      <c r="B693" s="77" t="s">
        <v>445</v>
      </c>
      <c r="C693" s="78" t="s">
        <v>1353</v>
      </c>
      <c r="D693" s="79">
        <v>22093260</v>
      </c>
      <c r="E693" s="80" t="s">
        <v>42</v>
      </c>
      <c r="F693" s="81">
        <f t="shared" si="10"/>
        <v>22093260</v>
      </c>
    </row>
    <row r="694" spans="1:6" ht="27">
      <c r="A694" s="76" t="s">
        <v>1354</v>
      </c>
      <c r="B694" s="77" t="s">
        <v>445</v>
      </c>
      <c r="C694" s="78" t="s">
        <v>1355</v>
      </c>
      <c r="D694" s="79">
        <v>20988590</v>
      </c>
      <c r="E694" s="80" t="s">
        <v>42</v>
      </c>
      <c r="F694" s="81">
        <f t="shared" si="10"/>
        <v>20988590</v>
      </c>
    </row>
    <row r="695" spans="1:6" ht="27">
      <c r="A695" s="76" t="s">
        <v>1356</v>
      </c>
      <c r="B695" s="77" t="s">
        <v>445</v>
      </c>
      <c r="C695" s="78" t="s">
        <v>1357</v>
      </c>
      <c r="D695" s="79">
        <v>20988590</v>
      </c>
      <c r="E695" s="80" t="s">
        <v>42</v>
      </c>
      <c r="F695" s="81">
        <f t="shared" si="10"/>
        <v>20988590</v>
      </c>
    </row>
    <row r="696" spans="1:6" ht="13.5">
      <c r="A696" s="76" t="s">
        <v>575</v>
      </c>
      <c r="B696" s="77" t="s">
        <v>445</v>
      </c>
      <c r="C696" s="78" t="s">
        <v>1358</v>
      </c>
      <c r="D696" s="79">
        <v>1104670</v>
      </c>
      <c r="E696" s="80" t="s">
        <v>42</v>
      </c>
      <c r="F696" s="81">
        <f aca="true" t="shared" si="11" ref="F696:F757">IF(OR(D696="-",IF(E696="-",0,E696)&gt;=IF(D696="-",0,D696)),"-",IF(D696="-",0,D696)-IF(E696="-",0,E696))</f>
        <v>1104670</v>
      </c>
    </row>
    <row r="697" spans="1:6" ht="27">
      <c r="A697" s="76" t="s">
        <v>1356</v>
      </c>
      <c r="B697" s="77" t="s">
        <v>445</v>
      </c>
      <c r="C697" s="78" t="s">
        <v>1359</v>
      </c>
      <c r="D697" s="79">
        <v>1104670</v>
      </c>
      <c r="E697" s="80" t="s">
        <v>42</v>
      </c>
      <c r="F697" s="81">
        <f t="shared" si="11"/>
        <v>1104670</v>
      </c>
    </row>
    <row r="698" spans="1:6" ht="13.5">
      <c r="A698" s="64" t="s">
        <v>1120</v>
      </c>
      <c r="B698" s="65" t="s">
        <v>445</v>
      </c>
      <c r="C698" s="66" t="s">
        <v>1360</v>
      </c>
      <c r="D698" s="67">
        <v>7776300.76</v>
      </c>
      <c r="E698" s="68" t="s">
        <v>42</v>
      </c>
      <c r="F698" s="69">
        <f t="shared" si="11"/>
        <v>7776300.76</v>
      </c>
    </row>
    <row r="699" spans="1:6" ht="69">
      <c r="A699" s="76" t="s">
        <v>1352</v>
      </c>
      <c r="B699" s="77" t="s">
        <v>445</v>
      </c>
      <c r="C699" s="78" t="s">
        <v>1361</v>
      </c>
      <c r="D699" s="79">
        <v>7776300.76</v>
      </c>
      <c r="E699" s="80" t="s">
        <v>42</v>
      </c>
      <c r="F699" s="81">
        <f t="shared" si="11"/>
        <v>7776300.76</v>
      </c>
    </row>
    <row r="700" spans="1:6" ht="13.5">
      <c r="A700" s="76" t="s">
        <v>575</v>
      </c>
      <c r="B700" s="77" t="s">
        <v>445</v>
      </c>
      <c r="C700" s="78" t="s">
        <v>1362</v>
      </c>
      <c r="D700" s="79">
        <v>7776300.76</v>
      </c>
      <c r="E700" s="80" t="s">
        <v>42</v>
      </c>
      <c r="F700" s="81">
        <f t="shared" si="11"/>
        <v>7776300.76</v>
      </c>
    </row>
    <row r="701" spans="1:6" ht="41.25">
      <c r="A701" s="76" t="s">
        <v>1363</v>
      </c>
      <c r="B701" s="77" t="s">
        <v>445</v>
      </c>
      <c r="C701" s="78" t="s">
        <v>1364</v>
      </c>
      <c r="D701" s="79">
        <v>7776300.76</v>
      </c>
      <c r="E701" s="80" t="s">
        <v>42</v>
      </c>
      <c r="F701" s="81">
        <f t="shared" si="11"/>
        <v>7776300.76</v>
      </c>
    </row>
    <row r="702" spans="1:6" ht="13.5">
      <c r="A702" s="76" t="s">
        <v>1365</v>
      </c>
      <c r="B702" s="77" t="s">
        <v>445</v>
      </c>
      <c r="C702" s="78" t="s">
        <v>1366</v>
      </c>
      <c r="D702" s="79">
        <v>125772260.4</v>
      </c>
      <c r="E702" s="80">
        <v>26880543.34</v>
      </c>
      <c r="F702" s="81">
        <f t="shared" si="11"/>
        <v>98891717.06</v>
      </c>
    </row>
    <row r="703" spans="1:6" ht="13.5">
      <c r="A703" s="64" t="s">
        <v>1367</v>
      </c>
      <c r="B703" s="65" t="s">
        <v>445</v>
      </c>
      <c r="C703" s="66" t="s">
        <v>1368</v>
      </c>
      <c r="D703" s="67">
        <v>68145303.42</v>
      </c>
      <c r="E703" s="68">
        <v>15652243.56</v>
      </c>
      <c r="F703" s="69">
        <f t="shared" si="11"/>
        <v>52493059.86</v>
      </c>
    </row>
    <row r="704" spans="1:6" ht="54.75">
      <c r="A704" s="76" t="s">
        <v>1322</v>
      </c>
      <c r="B704" s="77" t="s">
        <v>445</v>
      </c>
      <c r="C704" s="78" t="s">
        <v>1369</v>
      </c>
      <c r="D704" s="79">
        <v>41260630.96</v>
      </c>
      <c r="E704" s="80">
        <v>15303957.9</v>
      </c>
      <c r="F704" s="81">
        <f t="shared" si="11"/>
        <v>25956673.060000002</v>
      </c>
    </row>
    <row r="705" spans="1:6" ht="54.75">
      <c r="A705" s="76" t="s">
        <v>1370</v>
      </c>
      <c r="B705" s="77" t="s">
        <v>445</v>
      </c>
      <c r="C705" s="78" t="s">
        <v>1371</v>
      </c>
      <c r="D705" s="79">
        <v>34166192.39</v>
      </c>
      <c r="E705" s="80">
        <v>13398485.29</v>
      </c>
      <c r="F705" s="81">
        <f t="shared" si="11"/>
        <v>20767707.1</v>
      </c>
    </row>
    <row r="706" spans="1:6" ht="13.5">
      <c r="A706" s="76" t="s">
        <v>464</v>
      </c>
      <c r="B706" s="77" t="s">
        <v>445</v>
      </c>
      <c r="C706" s="78" t="s">
        <v>1372</v>
      </c>
      <c r="D706" s="79">
        <v>5890040</v>
      </c>
      <c r="E706" s="80">
        <v>2680940.41</v>
      </c>
      <c r="F706" s="81">
        <f t="shared" si="11"/>
        <v>3209099.59</v>
      </c>
    </row>
    <row r="707" spans="1:6" ht="13.5">
      <c r="A707" s="76" t="s">
        <v>738</v>
      </c>
      <c r="B707" s="77" t="s">
        <v>445</v>
      </c>
      <c r="C707" s="78" t="s">
        <v>1373</v>
      </c>
      <c r="D707" s="79">
        <v>28276152.39</v>
      </c>
      <c r="E707" s="80">
        <v>10717544.88</v>
      </c>
      <c r="F707" s="81">
        <f t="shared" si="11"/>
        <v>17558607.509999998</v>
      </c>
    </row>
    <row r="708" spans="1:6" ht="41.25">
      <c r="A708" s="76" t="s">
        <v>1374</v>
      </c>
      <c r="B708" s="77" t="s">
        <v>445</v>
      </c>
      <c r="C708" s="78" t="s">
        <v>1375</v>
      </c>
      <c r="D708" s="79">
        <v>2926455.2</v>
      </c>
      <c r="E708" s="80">
        <v>704218.18</v>
      </c>
      <c r="F708" s="81">
        <f t="shared" si="11"/>
        <v>2222237.02</v>
      </c>
    </row>
    <row r="709" spans="1:6" ht="13.5">
      <c r="A709" s="76" t="s">
        <v>464</v>
      </c>
      <c r="B709" s="77" t="s">
        <v>445</v>
      </c>
      <c r="C709" s="78" t="s">
        <v>1376</v>
      </c>
      <c r="D709" s="79">
        <v>2926455.2</v>
      </c>
      <c r="E709" s="80">
        <v>704218.18</v>
      </c>
      <c r="F709" s="81">
        <f t="shared" si="11"/>
        <v>2222237.02</v>
      </c>
    </row>
    <row r="710" spans="1:6" ht="27">
      <c r="A710" s="76" t="s">
        <v>1377</v>
      </c>
      <c r="B710" s="77" t="s">
        <v>445</v>
      </c>
      <c r="C710" s="78" t="s">
        <v>1378</v>
      </c>
      <c r="D710" s="79">
        <v>1438802</v>
      </c>
      <c r="E710" s="80">
        <v>385200.63</v>
      </c>
      <c r="F710" s="81">
        <f t="shared" si="11"/>
        <v>1053601.37</v>
      </c>
    </row>
    <row r="711" spans="1:6" ht="13.5">
      <c r="A711" s="76" t="s">
        <v>464</v>
      </c>
      <c r="B711" s="77" t="s">
        <v>445</v>
      </c>
      <c r="C711" s="78" t="s">
        <v>1379</v>
      </c>
      <c r="D711" s="79">
        <v>1438802</v>
      </c>
      <c r="E711" s="80">
        <v>385200.63</v>
      </c>
      <c r="F711" s="81">
        <f t="shared" si="11"/>
        <v>1053601.37</v>
      </c>
    </row>
    <row r="712" spans="1:6" ht="69">
      <c r="A712" s="76" t="s">
        <v>1380</v>
      </c>
      <c r="B712" s="77" t="s">
        <v>445</v>
      </c>
      <c r="C712" s="78" t="s">
        <v>1381</v>
      </c>
      <c r="D712" s="79">
        <v>1420514.62</v>
      </c>
      <c r="E712" s="80">
        <v>366786.56</v>
      </c>
      <c r="F712" s="81">
        <f t="shared" si="11"/>
        <v>1053728.06</v>
      </c>
    </row>
    <row r="713" spans="1:6" ht="13.5">
      <c r="A713" s="76" t="s">
        <v>464</v>
      </c>
      <c r="B713" s="77" t="s">
        <v>445</v>
      </c>
      <c r="C713" s="78" t="s">
        <v>1382</v>
      </c>
      <c r="D713" s="79">
        <v>1420514.62</v>
      </c>
      <c r="E713" s="80">
        <v>366786.56</v>
      </c>
      <c r="F713" s="81">
        <f t="shared" si="11"/>
        <v>1053728.06</v>
      </c>
    </row>
    <row r="714" spans="1:6" ht="54.75">
      <c r="A714" s="76" t="s">
        <v>1383</v>
      </c>
      <c r="B714" s="77" t="s">
        <v>445</v>
      </c>
      <c r="C714" s="78" t="s">
        <v>1384</v>
      </c>
      <c r="D714" s="79">
        <v>1204967</v>
      </c>
      <c r="E714" s="80">
        <v>441050</v>
      </c>
      <c r="F714" s="81">
        <f t="shared" si="11"/>
        <v>763917</v>
      </c>
    </row>
    <row r="715" spans="1:6" ht="13.5">
      <c r="A715" s="76" t="s">
        <v>464</v>
      </c>
      <c r="B715" s="77" t="s">
        <v>445</v>
      </c>
      <c r="C715" s="78" t="s">
        <v>1385</v>
      </c>
      <c r="D715" s="79">
        <v>1193267</v>
      </c>
      <c r="E715" s="80">
        <v>441050</v>
      </c>
      <c r="F715" s="81">
        <f t="shared" si="11"/>
        <v>752217</v>
      </c>
    </row>
    <row r="716" spans="1:6" ht="13.5">
      <c r="A716" s="76" t="s">
        <v>738</v>
      </c>
      <c r="B716" s="77" t="s">
        <v>445</v>
      </c>
      <c r="C716" s="78" t="s">
        <v>1386</v>
      </c>
      <c r="D716" s="79">
        <v>11700</v>
      </c>
      <c r="E716" s="80" t="s">
        <v>42</v>
      </c>
      <c r="F716" s="81">
        <f t="shared" si="11"/>
        <v>11700</v>
      </c>
    </row>
    <row r="717" spans="1:6" ht="41.25">
      <c r="A717" s="76" t="s">
        <v>1387</v>
      </c>
      <c r="B717" s="77" t="s">
        <v>445</v>
      </c>
      <c r="C717" s="78" t="s">
        <v>1388</v>
      </c>
      <c r="D717" s="79">
        <v>103699.75</v>
      </c>
      <c r="E717" s="80">
        <v>8217.24</v>
      </c>
      <c r="F717" s="81">
        <f t="shared" si="11"/>
        <v>95482.51</v>
      </c>
    </row>
    <row r="718" spans="1:6" ht="13.5">
      <c r="A718" s="76" t="s">
        <v>464</v>
      </c>
      <c r="B718" s="77" t="s">
        <v>445</v>
      </c>
      <c r="C718" s="78" t="s">
        <v>1389</v>
      </c>
      <c r="D718" s="79">
        <v>11924.93</v>
      </c>
      <c r="E718" s="80">
        <v>2631.3</v>
      </c>
      <c r="F718" s="81">
        <f t="shared" si="11"/>
        <v>9293.630000000001</v>
      </c>
    </row>
    <row r="719" spans="1:6" ht="13.5">
      <c r="A719" s="76" t="s">
        <v>738</v>
      </c>
      <c r="B719" s="77" t="s">
        <v>445</v>
      </c>
      <c r="C719" s="78" t="s">
        <v>1390</v>
      </c>
      <c r="D719" s="79">
        <v>91774.82</v>
      </c>
      <c r="E719" s="80">
        <v>5585.94</v>
      </c>
      <c r="F719" s="81">
        <f t="shared" si="11"/>
        <v>86188.88</v>
      </c>
    </row>
    <row r="720" spans="1:6" ht="41.25">
      <c r="A720" s="76" t="s">
        <v>1391</v>
      </c>
      <c r="B720" s="77" t="s">
        <v>445</v>
      </c>
      <c r="C720" s="78" t="s">
        <v>1392</v>
      </c>
      <c r="D720" s="79">
        <v>1.66</v>
      </c>
      <c r="E720" s="80">
        <v>1.66</v>
      </c>
      <c r="F720" s="81" t="str">
        <f t="shared" si="11"/>
        <v>-</v>
      </c>
    </row>
    <row r="721" spans="1:6" ht="13.5">
      <c r="A721" s="76" t="s">
        <v>575</v>
      </c>
      <c r="B721" s="77" t="s">
        <v>445</v>
      </c>
      <c r="C721" s="78" t="s">
        <v>1393</v>
      </c>
      <c r="D721" s="79">
        <v>1.66</v>
      </c>
      <c r="E721" s="80">
        <v>1.66</v>
      </c>
      <c r="F721" s="81" t="str">
        <f t="shared" si="11"/>
        <v>-</v>
      </c>
    </row>
    <row r="722" spans="1:6" ht="13.5">
      <c r="A722" s="76" t="s">
        <v>464</v>
      </c>
      <c r="B722" s="77" t="s">
        <v>445</v>
      </c>
      <c r="C722" s="78" t="s">
        <v>1394</v>
      </c>
      <c r="D722" s="79">
        <v>1.66</v>
      </c>
      <c r="E722" s="80">
        <v>1.66</v>
      </c>
      <c r="F722" s="81" t="str">
        <f t="shared" si="11"/>
        <v>-</v>
      </c>
    </row>
    <row r="723" spans="1:6" ht="27">
      <c r="A723" s="76" t="s">
        <v>1342</v>
      </c>
      <c r="B723" s="77" t="s">
        <v>445</v>
      </c>
      <c r="C723" s="78" t="s">
        <v>1395</v>
      </c>
      <c r="D723" s="79">
        <v>2303200</v>
      </c>
      <c r="E723" s="80">
        <v>348284</v>
      </c>
      <c r="F723" s="81">
        <f t="shared" si="11"/>
        <v>1954916</v>
      </c>
    </row>
    <row r="724" spans="1:6" ht="13.5">
      <c r="A724" s="76" t="s">
        <v>575</v>
      </c>
      <c r="B724" s="77" t="s">
        <v>445</v>
      </c>
      <c r="C724" s="78" t="s">
        <v>1396</v>
      </c>
      <c r="D724" s="79">
        <v>400600</v>
      </c>
      <c r="E724" s="80">
        <v>183794</v>
      </c>
      <c r="F724" s="81">
        <f t="shared" si="11"/>
        <v>216806</v>
      </c>
    </row>
    <row r="725" spans="1:6" ht="13.5">
      <c r="A725" s="76" t="s">
        <v>464</v>
      </c>
      <c r="B725" s="77" t="s">
        <v>445</v>
      </c>
      <c r="C725" s="78" t="s">
        <v>1397</v>
      </c>
      <c r="D725" s="79">
        <v>400600</v>
      </c>
      <c r="E725" s="80">
        <v>183794</v>
      </c>
      <c r="F725" s="81">
        <f t="shared" si="11"/>
        <v>216806</v>
      </c>
    </row>
    <row r="726" spans="1:6" ht="13.5">
      <c r="A726" s="76" t="s">
        <v>575</v>
      </c>
      <c r="B726" s="77" t="s">
        <v>445</v>
      </c>
      <c r="C726" s="78" t="s">
        <v>1398</v>
      </c>
      <c r="D726" s="79">
        <v>1200000</v>
      </c>
      <c r="E726" s="80" t="s">
        <v>42</v>
      </c>
      <c r="F726" s="81">
        <f t="shared" si="11"/>
        <v>1200000</v>
      </c>
    </row>
    <row r="727" spans="1:6" ht="13.5">
      <c r="A727" s="76" t="s">
        <v>464</v>
      </c>
      <c r="B727" s="77" t="s">
        <v>445</v>
      </c>
      <c r="C727" s="78" t="s">
        <v>1399</v>
      </c>
      <c r="D727" s="79">
        <v>1200000</v>
      </c>
      <c r="E727" s="80" t="s">
        <v>42</v>
      </c>
      <c r="F727" s="81">
        <f t="shared" si="11"/>
        <v>1200000</v>
      </c>
    </row>
    <row r="728" spans="1:6" ht="41.25">
      <c r="A728" s="76" t="s">
        <v>1400</v>
      </c>
      <c r="B728" s="77" t="s">
        <v>445</v>
      </c>
      <c r="C728" s="78" t="s">
        <v>1401</v>
      </c>
      <c r="D728" s="79">
        <v>702600</v>
      </c>
      <c r="E728" s="80">
        <v>164490</v>
      </c>
      <c r="F728" s="81">
        <f t="shared" si="11"/>
        <v>538110</v>
      </c>
    </row>
    <row r="729" spans="1:6" ht="13.5">
      <c r="A729" s="76" t="s">
        <v>464</v>
      </c>
      <c r="B729" s="77" t="s">
        <v>445</v>
      </c>
      <c r="C729" s="78" t="s">
        <v>1402</v>
      </c>
      <c r="D729" s="79">
        <v>702600</v>
      </c>
      <c r="E729" s="80">
        <v>164490</v>
      </c>
      <c r="F729" s="81">
        <f t="shared" si="11"/>
        <v>538110</v>
      </c>
    </row>
    <row r="730" spans="1:6" ht="27">
      <c r="A730" s="76" t="s">
        <v>1403</v>
      </c>
      <c r="B730" s="77" t="s">
        <v>445</v>
      </c>
      <c r="C730" s="78" t="s">
        <v>1404</v>
      </c>
      <c r="D730" s="79">
        <v>21340240</v>
      </c>
      <c r="E730" s="80" t="s">
        <v>42</v>
      </c>
      <c r="F730" s="81">
        <f t="shared" si="11"/>
        <v>21340240</v>
      </c>
    </row>
    <row r="731" spans="1:6" ht="13.5">
      <c r="A731" s="76" t="s">
        <v>464</v>
      </c>
      <c r="B731" s="77" t="s">
        <v>445</v>
      </c>
      <c r="C731" s="78" t="s">
        <v>1405</v>
      </c>
      <c r="D731" s="79">
        <v>21340240</v>
      </c>
      <c r="E731" s="80" t="s">
        <v>42</v>
      </c>
      <c r="F731" s="81">
        <f t="shared" si="11"/>
        <v>21340240</v>
      </c>
    </row>
    <row r="732" spans="1:6" ht="13.5">
      <c r="A732" s="76" t="s">
        <v>525</v>
      </c>
      <c r="B732" s="77" t="s">
        <v>445</v>
      </c>
      <c r="C732" s="78" t="s">
        <v>1406</v>
      </c>
      <c r="D732" s="79">
        <v>9000</v>
      </c>
      <c r="E732" s="80" t="s">
        <v>42</v>
      </c>
      <c r="F732" s="81">
        <f t="shared" si="11"/>
        <v>9000</v>
      </c>
    </row>
    <row r="733" spans="1:6" ht="13.5">
      <c r="A733" s="76" t="s">
        <v>464</v>
      </c>
      <c r="B733" s="77" t="s">
        <v>445</v>
      </c>
      <c r="C733" s="78" t="s">
        <v>1407</v>
      </c>
      <c r="D733" s="79">
        <v>9000</v>
      </c>
      <c r="E733" s="80" t="s">
        <v>42</v>
      </c>
      <c r="F733" s="81">
        <f t="shared" si="11"/>
        <v>9000</v>
      </c>
    </row>
    <row r="734" spans="1:6" ht="13.5">
      <c r="A734" s="76" t="s">
        <v>525</v>
      </c>
      <c r="B734" s="77" t="s">
        <v>445</v>
      </c>
      <c r="C734" s="78" t="s">
        <v>1408</v>
      </c>
      <c r="D734" s="79">
        <v>37600</v>
      </c>
      <c r="E734" s="80" t="s">
        <v>42</v>
      </c>
      <c r="F734" s="81">
        <f t="shared" si="11"/>
        <v>37600</v>
      </c>
    </row>
    <row r="735" spans="1:6" ht="13.5">
      <c r="A735" s="76" t="s">
        <v>464</v>
      </c>
      <c r="B735" s="77" t="s">
        <v>445</v>
      </c>
      <c r="C735" s="78" t="s">
        <v>1409</v>
      </c>
      <c r="D735" s="79">
        <v>37600</v>
      </c>
      <c r="E735" s="80" t="s">
        <v>42</v>
      </c>
      <c r="F735" s="81">
        <f t="shared" si="11"/>
        <v>37600</v>
      </c>
    </row>
    <row r="736" spans="1:6" ht="13.5">
      <c r="A736" s="76" t="s">
        <v>525</v>
      </c>
      <c r="B736" s="77" t="s">
        <v>445</v>
      </c>
      <c r="C736" s="78" t="s">
        <v>1410</v>
      </c>
      <c r="D736" s="79">
        <v>36500</v>
      </c>
      <c r="E736" s="80" t="s">
        <v>42</v>
      </c>
      <c r="F736" s="81">
        <f t="shared" si="11"/>
        <v>36500</v>
      </c>
    </row>
    <row r="737" spans="1:6" ht="13.5">
      <c r="A737" s="76" t="s">
        <v>464</v>
      </c>
      <c r="B737" s="77" t="s">
        <v>445</v>
      </c>
      <c r="C737" s="78" t="s">
        <v>1411</v>
      </c>
      <c r="D737" s="79">
        <v>36500</v>
      </c>
      <c r="E737" s="80" t="s">
        <v>42</v>
      </c>
      <c r="F737" s="81">
        <f t="shared" si="11"/>
        <v>36500</v>
      </c>
    </row>
    <row r="738" spans="1:6" ht="13.5">
      <c r="A738" s="76" t="s">
        <v>525</v>
      </c>
      <c r="B738" s="77" t="s">
        <v>445</v>
      </c>
      <c r="C738" s="78" t="s">
        <v>1412</v>
      </c>
      <c r="D738" s="79">
        <v>38000</v>
      </c>
      <c r="E738" s="80" t="s">
        <v>42</v>
      </c>
      <c r="F738" s="81">
        <f t="shared" si="11"/>
        <v>38000</v>
      </c>
    </row>
    <row r="739" spans="1:6" ht="13.5">
      <c r="A739" s="76" t="s">
        <v>464</v>
      </c>
      <c r="B739" s="77" t="s">
        <v>445</v>
      </c>
      <c r="C739" s="78" t="s">
        <v>1413</v>
      </c>
      <c r="D739" s="79">
        <v>38000</v>
      </c>
      <c r="E739" s="80" t="s">
        <v>42</v>
      </c>
      <c r="F739" s="81">
        <f t="shared" si="11"/>
        <v>38000</v>
      </c>
    </row>
    <row r="740" spans="1:6" ht="27">
      <c r="A740" s="76" t="s">
        <v>1414</v>
      </c>
      <c r="B740" s="77" t="s">
        <v>445</v>
      </c>
      <c r="C740" s="78" t="s">
        <v>1415</v>
      </c>
      <c r="D740" s="79">
        <v>124067.6</v>
      </c>
      <c r="E740" s="80" t="s">
        <v>42</v>
      </c>
      <c r="F740" s="81">
        <f t="shared" si="11"/>
        <v>124067.6</v>
      </c>
    </row>
    <row r="741" spans="1:6" ht="27">
      <c r="A741" s="76" t="s">
        <v>530</v>
      </c>
      <c r="B741" s="77" t="s">
        <v>445</v>
      </c>
      <c r="C741" s="78" t="s">
        <v>1416</v>
      </c>
      <c r="D741" s="79">
        <v>123943.53</v>
      </c>
      <c r="E741" s="80" t="s">
        <v>42</v>
      </c>
      <c r="F741" s="81">
        <f t="shared" si="11"/>
        <v>123943.53</v>
      </c>
    </row>
    <row r="742" spans="1:6" ht="13.5">
      <c r="A742" s="76" t="s">
        <v>464</v>
      </c>
      <c r="B742" s="77" t="s">
        <v>445</v>
      </c>
      <c r="C742" s="78" t="s">
        <v>1417</v>
      </c>
      <c r="D742" s="79">
        <v>123943.53</v>
      </c>
      <c r="E742" s="80" t="s">
        <v>42</v>
      </c>
      <c r="F742" s="81">
        <f t="shared" si="11"/>
        <v>123943.53</v>
      </c>
    </row>
    <row r="743" spans="1:6" ht="27">
      <c r="A743" s="76" t="s">
        <v>533</v>
      </c>
      <c r="B743" s="77" t="s">
        <v>445</v>
      </c>
      <c r="C743" s="78" t="s">
        <v>1418</v>
      </c>
      <c r="D743" s="79">
        <v>124.07</v>
      </c>
      <c r="E743" s="80" t="s">
        <v>42</v>
      </c>
      <c r="F743" s="81">
        <f t="shared" si="11"/>
        <v>124.07</v>
      </c>
    </row>
    <row r="744" spans="1:6" ht="13.5">
      <c r="A744" s="76" t="s">
        <v>464</v>
      </c>
      <c r="B744" s="77" t="s">
        <v>445</v>
      </c>
      <c r="C744" s="78" t="s">
        <v>1419</v>
      </c>
      <c r="D744" s="79">
        <v>124.07</v>
      </c>
      <c r="E744" s="80" t="s">
        <v>42</v>
      </c>
      <c r="F744" s="81">
        <f t="shared" si="11"/>
        <v>124.07</v>
      </c>
    </row>
    <row r="745" spans="1:6" ht="27">
      <c r="A745" s="76" t="s">
        <v>1420</v>
      </c>
      <c r="B745" s="77" t="s">
        <v>445</v>
      </c>
      <c r="C745" s="78" t="s">
        <v>1421</v>
      </c>
      <c r="D745" s="79">
        <v>965362</v>
      </c>
      <c r="E745" s="80" t="s">
        <v>42</v>
      </c>
      <c r="F745" s="81">
        <f t="shared" si="11"/>
        <v>965362</v>
      </c>
    </row>
    <row r="746" spans="1:6" ht="27">
      <c r="A746" s="76" t="s">
        <v>530</v>
      </c>
      <c r="B746" s="77" t="s">
        <v>445</v>
      </c>
      <c r="C746" s="78" t="s">
        <v>1422</v>
      </c>
      <c r="D746" s="79">
        <v>964396.64</v>
      </c>
      <c r="E746" s="80" t="s">
        <v>42</v>
      </c>
      <c r="F746" s="81">
        <f t="shared" si="11"/>
        <v>964396.64</v>
      </c>
    </row>
    <row r="747" spans="1:6" ht="13.5">
      <c r="A747" s="76" t="s">
        <v>464</v>
      </c>
      <c r="B747" s="77" t="s">
        <v>445</v>
      </c>
      <c r="C747" s="78" t="s">
        <v>1423</v>
      </c>
      <c r="D747" s="79">
        <v>964396.64</v>
      </c>
      <c r="E747" s="80" t="s">
        <v>42</v>
      </c>
      <c r="F747" s="81">
        <f t="shared" si="11"/>
        <v>964396.64</v>
      </c>
    </row>
    <row r="748" spans="1:6" ht="27">
      <c r="A748" s="76" t="s">
        <v>533</v>
      </c>
      <c r="B748" s="77" t="s">
        <v>445</v>
      </c>
      <c r="C748" s="78" t="s">
        <v>1424</v>
      </c>
      <c r="D748" s="79">
        <v>965.36</v>
      </c>
      <c r="E748" s="80" t="s">
        <v>42</v>
      </c>
      <c r="F748" s="81">
        <f t="shared" si="11"/>
        <v>965.36</v>
      </c>
    </row>
    <row r="749" spans="1:6" ht="13.5">
      <c r="A749" s="76" t="s">
        <v>464</v>
      </c>
      <c r="B749" s="77" t="s">
        <v>445</v>
      </c>
      <c r="C749" s="78" t="s">
        <v>1425</v>
      </c>
      <c r="D749" s="79">
        <v>965.36</v>
      </c>
      <c r="E749" s="80" t="s">
        <v>42</v>
      </c>
      <c r="F749" s="81">
        <f t="shared" si="11"/>
        <v>965.36</v>
      </c>
    </row>
    <row r="750" spans="1:6" ht="27">
      <c r="A750" s="76" t="s">
        <v>1426</v>
      </c>
      <c r="B750" s="77" t="s">
        <v>445</v>
      </c>
      <c r="C750" s="78" t="s">
        <v>1427</v>
      </c>
      <c r="D750" s="79">
        <v>937582.8</v>
      </c>
      <c r="E750" s="80" t="s">
        <v>42</v>
      </c>
      <c r="F750" s="81">
        <f t="shared" si="11"/>
        <v>937582.8</v>
      </c>
    </row>
    <row r="751" spans="1:6" ht="27">
      <c r="A751" s="76" t="s">
        <v>530</v>
      </c>
      <c r="B751" s="77" t="s">
        <v>445</v>
      </c>
      <c r="C751" s="78" t="s">
        <v>1428</v>
      </c>
      <c r="D751" s="79">
        <v>936645.22</v>
      </c>
      <c r="E751" s="80" t="s">
        <v>42</v>
      </c>
      <c r="F751" s="81">
        <f t="shared" si="11"/>
        <v>936645.22</v>
      </c>
    </row>
    <row r="752" spans="1:6" ht="13.5">
      <c r="A752" s="76" t="s">
        <v>464</v>
      </c>
      <c r="B752" s="77" t="s">
        <v>445</v>
      </c>
      <c r="C752" s="78" t="s">
        <v>1429</v>
      </c>
      <c r="D752" s="79">
        <v>936645.22</v>
      </c>
      <c r="E752" s="80" t="s">
        <v>42</v>
      </c>
      <c r="F752" s="81">
        <f t="shared" si="11"/>
        <v>936645.22</v>
      </c>
    </row>
    <row r="753" spans="1:6" ht="27">
      <c r="A753" s="76" t="s">
        <v>533</v>
      </c>
      <c r="B753" s="77" t="s">
        <v>445</v>
      </c>
      <c r="C753" s="78" t="s">
        <v>1430</v>
      </c>
      <c r="D753" s="79">
        <v>937.58</v>
      </c>
      <c r="E753" s="80" t="s">
        <v>42</v>
      </c>
      <c r="F753" s="81">
        <f t="shared" si="11"/>
        <v>937.58</v>
      </c>
    </row>
    <row r="754" spans="1:6" ht="13.5">
      <c r="A754" s="76" t="s">
        <v>464</v>
      </c>
      <c r="B754" s="77" t="s">
        <v>445</v>
      </c>
      <c r="C754" s="78" t="s">
        <v>1431</v>
      </c>
      <c r="D754" s="79">
        <v>937.58</v>
      </c>
      <c r="E754" s="80" t="s">
        <v>42</v>
      </c>
      <c r="F754" s="81">
        <f t="shared" si="11"/>
        <v>937.58</v>
      </c>
    </row>
    <row r="755" spans="1:6" ht="27">
      <c r="A755" s="76" t="s">
        <v>1432</v>
      </c>
      <c r="B755" s="77" t="s">
        <v>445</v>
      </c>
      <c r="C755" s="78" t="s">
        <v>1433</v>
      </c>
      <c r="D755" s="79">
        <v>1093118.4</v>
      </c>
      <c r="E755" s="80" t="s">
        <v>42</v>
      </c>
      <c r="F755" s="81">
        <f t="shared" si="11"/>
        <v>1093118.4</v>
      </c>
    </row>
    <row r="756" spans="1:6" ht="27">
      <c r="A756" s="76" t="s">
        <v>530</v>
      </c>
      <c r="B756" s="77" t="s">
        <v>445</v>
      </c>
      <c r="C756" s="78" t="s">
        <v>1434</v>
      </c>
      <c r="D756" s="79">
        <v>1092025.28</v>
      </c>
      <c r="E756" s="80" t="s">
        <v>42</v>
      </c>
      <c r="F756" s="81">
        <f t="shared" si="11"/>
        <v>1092025.28</v>
      </c>
    </row>
    <row r="757" spans="1:6" ht="13.5">
      <c r="A757" s="76" t="s">
        <v>464</v>
      </c>
      <c r="B757" s="77" t="s">
        <v>445</v>
      </c>
      <c r="C757" s="78" t="s">
        <v>1435</v>
      </c>
      <c r="D757" s="79">
        <v>1092025.28</v>
      </c>
      <c r="E757" s="80" t="s">
        <v>42</v>
      </c>
      <c r="F757" s="81">
        <f t="shared" si="11"/>
        <v>1092025.28</v>
      </c>
    </row>
    <row r="758" spans="1:6" ht="27">
      <c r="A758" s="76" t="s">
        <v>533</v>
      </c>
      <c r="B758" s="77" t="s">
        <v>445</v>
      </c>
      <c r="C758" s="78" t="s">
        <v>1436</v>
      </c>
      <c r="D758" s="79">
        <v>1093.12</v>
      </c>
      <c r="E758" s="80" t="s">
        <v>42</v>
      </c>
      <c r="F758" s="81">
        <f aca="true" t="shared" si="12" ref="F758:F818">IF(OR(D758="-",IF(E758="-",0,E758)&gt;=IF(D758="-",0,D758)),"-",IF(D758="-",0,D758)-IF(E758="-",0,E758))</f>
        <v>1093.12</v>
      </c>
    </row>
    <row r="759" spans="1:6" ht="13.5">
      <c r="A759" s="76" t="s">
        <v>464</v>
      </c>
      <c r="B759" s="77" t="s">
        <v>445</v>
      </c>
      <c r="C759" s="78" t="s">
        <v>1437</v>
      </c>
      <c r="D759" s="79">
        <v>1093.12</v>
      </c>
      <c r="E759" s="80" t="s">
        <v>42</v>
      </c>
      <c r="F759" s="81">
        <f t="shared" si="12"/>
        <v>1093.12</v>
      </c>
    </row>
    <row r="760" spans="1:6" ht="27">
      <c r="A760" s="64" t="s">
        <v>1438</v>
      </c>
      <c r="B760" s="65" t="s">
        <v>445</v>
      </c>
      <c r="C760" s="66" t="s">
        <v>1439</v>
      </c>
      <c r="D760" s="67">
        <v>57626956.98</v>
      </c>
      <c r="E760" s="68">
        <v>11228299.78</v>
      </c>
      <c r="F760" s="69">
        <f t="shared" si="12"/>
        <v>46398657.199999996</v>
      </c>
    </row>
    <row r="761" spans="1:6" ht="41.25">
      <c r="A761" s="76" t="s">
        <v>731</v>
      </c>
      <c r="B761" s="77" t="s">
        <v>445</v>
      </c>
      <c r="C761" s="78" t="s">
        <v>1440</v>
      </c>
      <c r="D761" s="79">
        <v>15408762</v>
      </c>
      <c r="E761" s="80">
        <v>3839122.92</v>
      </c>
      <c r="F761" s="81">
        <f t="shared" si="12"/>
        <v>11569639.08</v>
      </c>
    </row>
    <row r="762" spans="1:6" ht="27">
      <c r="A762" s="76" t="s">
        <v>456</v>
      </c>
      <c r="B762" s="77" t="s">
        <v>445</v>
      </c>
      <c r="C762" s="78" t="s">
        <v>1441</v>
      </c>
      <c r="D762" s="79">
        <v>9380924</v>
      </c>
      <c r="E762" s="80">
        <v>2398080.77</v>
      </c>
      <c r="F762" s="81">
        <f t="shared" si="12"/>
        <v>6982843.23</v>
      </c>
    </row>
    <row r="763" spans="1:6" ht="41.25">
      <c r="A763" s="76" t="s">
        <v>458</v>
      </c>
      <c r="B763" s="77" t="s">
        <v>445</v>
      </c>
      <c r="C763" s="78" t="s">
        <v>1442</v>
      </c>
      <c r="D763" s="79">
        <v>1560</v>
      </c>
      <c r="E763" s="80" t="s">
        <v>42</v>
      </c>
      <c r="F763" s="81">
        <f t="shared" si="12"/>
        <v>1560</v>
      </c>
    </row>
    <row r="764" spans="1:6" ht="41.25">
      <c r="A764" s="76" t="s">
        <v>460</v>
      </c>
      <c r="B764" s="77" t="s">
        <v>445</v>
      </c>
      <c r="C764" s="78" t="s">
        <v>1443</v>
      </c>
      <c r="D764" s="79">
        <v>2833039</v>
      </c>
      <c r="E764" s="80">
        <v>614352.48</v>
      </c>
      <c r="F764" s="81">
        <f t="shared" si="12"/>
        <v>2218686.52</v>
      </c>
    </row>
    <row r="765" spans="1:6" ht="27">
      <c r="A765" s="76" t="s">
        <v>462</v>
      </c>
      <c r="B765" s="77" t="s">
        <v>445</v>
      </c>
      <c r="C765" s="78" t="s">
        <v>1444</v>
      </c>
      <c r="D765" s="79">
        <v>688272</v>
      </c>
      <c r="E765" s="80">
        <v>279611.56</v>
      </c>
      <c r="F765" s="81">
        <f t="shared" si="12"/>
        <v>408660.44</v>
      </c>
    </row>
    <row r="766" spans="1:6" ht="13.5">
      <c r="A766" s="76" t="s">
        <v>464</v>
      </c>
      <c r="B766" s="77" t="s">
        <v>445</v>
      </c>
      <c r="C766" s="78" t="s">
        <v>1445</v>
      </c>
      <c r="D766" s="79">
        <v>1882840</v>
      </c>
      <c r="E766" s="80">
        <v>339640.18</v>
      </c>
      <c r="F766" s="81">
        <f t="shared" si="12"/>
        <v>1543199.82</v>
      </c>
    </row>
    <row r="767" spans="1:6" ht="13.5">
      <c r="A767" s="76" t="s">
        <v>738</v>
      </c>
      <c r="B767" s="77" t="s">
        <v>445</v>
      </c>
      <c r="C767" s="78" t="s">
        <v>1446</v>
      </c>
      <c r="D767" s="79">
        <v>475300</v>
      </c>
      <c r="E767" s="80">
        <v>186958.93</v>
      </c>
      <c r="F767" s="81">
        <f t="shared" si="12"/>
        <v>288341.07</v>
      </c>
    </row>
    <row r="768" spans="1:6" ht="27">
      <c r="A768" s="76" t="s">
        <v>740</v>
      </c>
      <c r="B768" s="77" t="s">
        <v>445</v>
      </c>
      <c r="C768" s="78" t="s">
        <v>1447</v>
      </c>
      <c r="D768" s="79">
        <v>64996</v>
      </c>
      <c r="E768" s="80">
        <v>16437</v>
      </c>
      <c r="F768" s="81">
        <f t="shared" si="12"/>
        <v>48559</v>
      </c>
    </row>
    <row r="769" spans="1:6" ht="13.5">
      <c r="A769" s="76" t="s">
        <v>742</v>
      </c>
      <c r="B769" s="77" t="s">
        <v>445</v>
      </c>
      <c r="C769" s="78" t="s">
        <v>1448</v>
      </c>
      <c r="D769" s="79">
        <v>81831</v>
      </c>
      <c r="E769" s="80">
        <v>4042</v>
      </c>
      <c r="F769" s="81">
        <f t="shared" si="12"/>
        <v>77789</v>
      </c>
    </row>
    <row r="770" spans="1:6" ht="54.75">
      <c r="A770" s="76" t="s">
        <v>1449</v>
      </c>
      <c r="B770" s="77" t="s">
        <v>445</v>
      </c>
      <c r="C770" s="78" t="s">
        <v>1450</v>
      </c>
      <c r="D770" s="79">
        <v>20806637.6</v>
      </c>
      <c r="E770" s="80">
        <v>7382337.88</v>
      </c>
      <c r="F770" s="81">
        <f t="shared" si="12"/>
        <v>13424299.720000003</v>
      </c>
    </row>
    <row r="771" spans="1:6" ht="13.5">
      <c r="A771" s="76" t="s">
        <v>1090</v>
      </c>
      <c r="B771" s="77" t="s">
        <v>445</v>
      </c>
      <c r="C771" s="78" t="s">
        <v>1451</v>
      </c>
      <c r="D771" s="79">
        <v>3619000</v>
      </c>
      <c r="E771" s="80">
        <v>1306141.84</v>
      </c>
      <c r="F771" s="81">
        <f t="shared" si="12"/>
        <v>2312858.16</v>
      </c>
    </row>
    <row r="772" spans="1:6" ht="13.5">
      <c r="A772" s="76" t="s">
        <v>796</v>
      </c>
      <c r="B772" s="77" t="s">
        <v>445</v>
      </c>
      <c r="C772" s="78" t="s">
        <v>1452</v>
      </c>
      <c r="D772" s="79">
        <v>2166084</v>
      </c>
      <c r="E772" s="80">
        <v>719848.94</v>
      </c>
      <c r="F772" s="81">
        <f t="shared" si="12"/>
        <v>1446235.06</v>
      </c>
    </row>
    <row r="773" spans="1:6" ht="41.25">
      <c r="A773" s="76" t="s">
        <v>798</v>
      </c>
      <c r="B773" s="77" t="s">
        <v>445</v>
      </c>
      <c r="C773" s="78" t="s">
        <v>1453</v>
      </c>
      <c r="D773" s="79">
        <v>654157</v>
      </c>
      <c r="E773" s="80">
        <v>217676.22</v>
      </c>
      <c r="F773" s="81">
        <f t="shared" si="12"/>
        <v>436480.78</v>
      </c>
    </row>
    <row r="774" spans="1:6" ht="13.5">
      <c r="A774" s="76" t="s">
        <v>738</v>
      </c>
      <c r="B774" s="77" t="s">
        <v>445</v>
      </c>
      <c r="C774" s="78" t="s">
        <v>1454</v>
      </c>
      <c r="D774" s="79">
        <v>630000</v>
      </c>
      <c r="E774" s="80">
        <v>262521</v>
      </c>
      <c r="F774" s="81">
        <f t="shared" si="12"/>
        <v>367479</v>
      </c>
    </row>
    <row r="775" spans="1:6" ht="27">
      <c r="A775" s="76" t="s">
        <v>740</v>
      </c>
      <c r="B775" s="77" t="s">
        <v>445</v>
      </c>
      <c r="C775" s="78" t="s">
        <v>1455</v>
      </c>
      <c r="D775" s="79">
        <v>36667</v>
      </c>
      <c r="E775" s="80">
        <v>17802.68</v>
      </c>
      <c r="F775" s="81">
        <f t="shared" si="12"/>
        <v>18864.32</v>
      </c>
    </row>
    <row r="776" spans="1:6" ht="13.5">
      <c r="A776" s="76" t="s">
        <v>742</v>
      </c>
      <c r="B776" s="77" t="s">
        <v>445</v>
      </c>
      <c r="C776" s="78" t="s">
        <v>1456</v>
      </c>
      <c r="D776" s="79">
        <v>40502</v>
      </c>
      <c r="E776" s="80">
        <v>20144</v>
      </c>
      <c r="F776" s="81">
        <f t="shared" si="12"/>
        <v>20358</v>
      </c>
    </row>
    <row r="777" spans="1:6" ht="13.5">
      <c r="A777" s="76" t="s">
        <v>1165</v>
      </c>
      <c r="B777" s="77" t="s">
        <v>445</v>
      </c>
      <c r="C777" s="78" t="s">
        <v>1457</v>
      </c>
      <c r="D777" s="79">
        <v>91590</v>
      </c>
      <c r="E777" s="80">
        <v>68149</v>
      </c>
      <c r="F777" s="81">
        <f t="shared" si="12"/>
        <v>23441</v>
      </c>
    </row>
    <row r="778" spans="1:6" ht="13.5">
      <c r="A778" s="76" t="s">
        <v>1090</v>
      </c>
      <c r="B778" s="77" t="s">
        <v>445</v>
      </c>
      <c r="C778" s="78" t="s">
        <v>1458</v>
      </c>
      <c r="D778" s="79">
        <v>17187637.6</v>
      </c>
      <c r="E778" s="80">
        <v>6076196.04</v>
      </c>
      <c r="F778" s="81">
        <f t="shared" si="12"/>
        <v>11111441.560000002</v>
      </c>
    </row>
    <row r="779" spans="1:6" ht="13.5">
      <c r="A779" s="76" t="s">
        <v>796</v>
      </c>
      <c r="B779" s="77" t="s">
        <v>445</v>
      </c>
      <c r="C779" s="78" t="s">
        <v>1459</v>
      </c>
      <c r="D779" s="79">
        <v>10251612</v>
      </c>
      <c r="E779" s="80">
        <v>3537880.77</v>
      </c>
      <c r="F779" s="81">
        <f t="shared" si="12"/>
        <v>6713731.23</v>
      </c>
    </row>
    <row r="780" spans="1:6" ht="27">
      <c r="A780" s="76" t="s">
        <v>809</v>
      </c>
      <c r="B780" s="77" t="s">
        <v>445</v>
      </c>
      <c r="C780" s="78" t="s">
        <v>1460</v>
      </c>
      <c r="D780" s="79">
        <v>51925</v>
      </c>
      <c r="E780" s="80">
        <v>51925</v>
      </c>
      <c r="F780" s="81" t="str">
        <f t="shared" si="12"/>
        <v>-</v>
      </c>
    </row>
    <row r="781" spans="1:6" ht="41.25">
      <c r="A781" s="76" t="s">
        <v>798</v>
      </c>
      <c r="B781" s="77" t="s">
        <v>445</v>
      </c>
      <c r="C781" s="78" t="s">
        <v>1461</v>
      </c>
      <c r="D781" s="79">
        <v>3095987</v>
      </c>
      <c r="E781" s="80">
        <v>1061065.67</v>
      </c>
      <c r="F781" s="81">
        <f t="shared" si="12"/>
        <v>2034921.33</v>
      </c>
    </row>
    <row r="782" spans="1:6" ht="27">
      <c r="A782" s="76" t="s">
        <v>462</v>
      </c>
      <c r="B782" s="77" t="s">
        <v>445</v>
      </c>
      <c r="C782" s="78" t="s">
        <v>1462</v>
      </c>
      <c r="D782" s="79">
        <v>734213.6</v>
      </c>
      <c r="E782" s="80">
        <v>170671.49</v>
      </c>
      <c r="F782" s="81">
        <f t="shared" si="12"/>
        <v>563542.11</v>
      </c>
    </row>
    <row r="783" spans="1:6" ht="13.5">
      <c r="A783" s="76" t="s">
        <v>464</v>
      </c>
      <c r="B783" s="77" t="s">
        <v>445</v>
      </c>
      <c r="C783" s="78" t="s">
        <v>1463</v>
      </c>
      <c r="D783" s="79">
        <v>1113603</v>
      </c>
      <c r="E783" s="80">
        <v>291825.21</v>
      </c>
      <c r="F783" s="81">
        <f t="shared" si="12"/>
        <v>821777.79</v>
      </c>
    </row>
    <row r="784" spans="1:6" ht="13.5">
      <c r="A784" s="76" t="s">
        <v>738</v>
      </c>
      <c r="B784" s="77" t="s">
        <v>445</v>
      </c>
      <c r="C784" s="78" t="s">
        <v>1464</v>
      </c>
      <c r="D784" s="79">
        <v>1864900</v>
      </c>
      <c r="E784" s="80">
        <v>931152.22</v>
      </c>
      <c r="F784" s="81">
        <f t="shared" si="12"/>
        <v>933747.78</v>
      </c>
    </row>
    <row r="785" spans="1:6" ht="27">
      <c r="A785" s="76" t="s">
        <v>740</v>
      </c>
      <c r="B785" s="77" t="s">
        <v>445</v>
      </c>
      <c r="C785" s="78" t="s">
        <v>1465</v>
      </c>
      <c r="D785" s="79">
        <v>33290</v>
      </c>
      <c r="E785" s="80">
        <v>2775.68</v>
      </c>
      <c r="F785" s="81">
        <f t="shared" si="12"/>
        <v>30514.32</v>
      </c>
    </row>
    <row r="786" spans="1:6" ht="13.5">
      <c r="A786" s="76" t="s">
        <v>1165</v>
      </c>
      <c r="B786" s="77" t="s">
        <v>445</v>
      </c>
      <c r="C786" s="78" t="s">
        <v>1466</v>
      </c>
      <c r="D786" s="79">
        <v>42107</v>
      </c>
      <c r="E786" s="80">
        <v>28900</v>
      </c>
      <c r="F786" s="81">
        <f t="shared" si="12"/>
        <v>13207</v>
      </c>
    </row>
    <row r="787" spans="1:6" ht="41.25">
      <c r="A787" s="76" t="s">
        <v>1467</v>
      </c>
      <c r="B787" s="77" t="s">
        <v>445</v>
      </c>
      <c r="C787" s="78" t="s">
        <v>1468</v>
      </c>
      <c r="D787" s="79">
        <v>498150</v>
      </c>
      <c r="E787" s="80" t="s">
        <v>42</v>
      </c>
      <c r="F787" s="81">
        <f t="shared" si="12"/>
        <v>498150</v>
      </c>
    </row>
    <row r="788" spans="1:6" ht="27">
      <c r="A788" s="76" t="s">
        <v>1469</v>
      </c>
      <c r="B788" s="77" t="s">
        <v>445</v>
      </c>
      <c r="C788" s="78" t="s">
        <v>1470</v>
      </c>
      <c r="D788" s="79">
        <v>498150</v>
      </c>
      <c r="E788" s="80" t="s">
        <v>42</v>
      </c>
      <c r="F788" s="81">
        <f t="shared" si="12"/>
        <v>498150</v>
      </c>
    </row>
    <row r="789" spans="1:6" ht="13.5">
      <c r="A789" s="76" t="s">
        <v>464</v>
      </c>
      <c r="B789" s="77" t="s">
        <v>445</v>
      </c>
      <c r="C789" s="78" t="s">
        <v>1471</v>
      </c>
      <c r="D789" s="79">
        <v>498150</v>
      </c>
      <c r="E789" s="80" t="s">
        <v>42</v>
      </c>
      <c r="F789" s="81">
        <f t="shared" si="12"/>
        <v>498150</v>
      </c>
    </row>
    <row r="790" spans="1:6" ht="69">
      <c r="A790" s="76" t="s">
        <v>1352</v>
      </c>
      <c r="B790" s="77" t="s">
        <v>445</v>
      </c>
      <c r="C790" s="78" t="s">
        <v>1472</v>
      </c>
      <c r="D790" s="79">
        <v>20913407.38</v>
      </c>
      <c r="E790" s="80">
        <v>6838.98</v>
      </c>
      <c r="F790" s="81">
        <f t="shared" si="12"/>
        <v>20906568.4</v>
      </c>
    </row>
    <row r="791" spans="1:6" ht="13.5">
      <c r="A791" s="76" t="s">
        <v>575</v>
      </c>
      <c r="B791" s="77" t="s">
        <v>445</v>
      </c>
      <c r="C791" s="78" t="s">
        <v>1473</v>
      </c>
      <c r="D791" s="79">
        <v>256458</v>
      </c>
      <c r="E791" s="80" t="s">
        <v>42</v>
      </c>
      <c r="F791" s="81">
        <f t="shared" si="12"/>
        <v>256458</v>
      </c>
    </row>
    <row r="792" spans="1:6" ht="41.25">
      <c r="A792" s="76" t="s">
        <v>1363</v>
      </c>
      <c r="B792" s="77" t="s">
        <v>445</v>
      </c>
      <c r="C792" s="78" t="s">
        <v>1474</v>
      </c>
      <c r="D792" s="79">
        <v>256458</v>
      </c>
      <c r="E792" s="80" t="s">
        <v>42</v>
      </c>
      <c r="F792" s="81">
        <f t="shared" si="12"/>
        <v>256458</v>
      </c>
    </row>
    <row r="793" spans="1:6" ht="13.5">
      <c r="A793" s="76" t="s">
        <v>575</v>
      </c>
      <c r="B793" s="77" t="s">
        <v>445</v>
      </c>
      <c r="C793" s="78" t="s">
        <v>1475</v>
      </c>
      <c r="D793" s="79">
        <v>6838.98</v>
      </c>
      <c r="E793" s="80">
        <v>6838.98</v>
      </c>
      <c r="F793" s="81" t="str">
        <f t="shared" si="12"/>
        <v>-</v>
      </c>
    </row>
    <row r="794" spans="1:6" ht="27">
      <c r="A794" s="76" t="s">
        <v>1356</v>
      </c>
      <c r="B794" s="77" t="s">
        <v>445</v>
      </c>
      <c r="C794" s="78" t="s">
        <v>1476</v>
      </c>
      <c r="D794" s="79">
        <v>6838.98</v>
      </c>
      <c r="E794" s="80">
        <v>6838.98</v>
      </c>
      <c r="F794" s="81" t="str">
        <f t="shared" si="12"/>
        <v>-</v>
      </c>
    </row>
    <row r="795" spans="1:6" ht="13.5">
      <c r="A795" s="76" t="s">
        <v>575</v>
      </c>
      <c r="B795" s="77" t="s">
        <v>445</v>
      </c>
      <c r="C795" s="78" t="s">
        <v>1477</v>
      </c>
      <c r="D795" s="79">
        <v>2100000</v>
      </c>
      <c r="E795" s="80" t="s">
        <v>42</v>
      </c>
      <c r="F795" s="81">
        <f t="shared" si="12"/>
        <v>2100000</v>
      </c>
    </row>
    <row r="796" spans="1:6" ht="27">
      <c r="A796" s="76" t="s">
        <v>1356</v>
      </c>
      <c r="B796" s="77" t="s">
        <v>445</v>
      </c>
      <c r="C796" s="78" t="s">
        <v>1478</v>
      </c>
      <c r="D796" s="79">
        <v>2100000</v>
      </c>
      <c r="E796" s="80" t="s">
        <v>42</v>
      </c>
      <c r="F796" s="81">
        <f t="shared" si="12"/>
        <v>2100000</v>
      </c>
    </row>
    <row r="797" spans="1:6" ht="13.5">
      <c r="A797" s="76" t="s">
        <v>575</v>
      </c>
      <c r="B797" s="77" t="s">
        <v>445</v>
      </c>
      <c r="C797" s="78" t="s">
        <v>1479</v>
      </c>
      <c r="D797" s="79">
        <v>500000</v>
      </c>
      <c r="E797" s="80" t="s">
        <v>42</v>
      </c>
      <c r="F797" s="81">
        <f t="shared" si="12"/>
        <v>500000</v>
      </c>
    </row>
    <row r="798" spans="1:6" ht="41.25">
      <c r="A798" s="76" t="s">
        <v>1363</v>
      </c>
      <c r="B798" s="77" t="s">
        <v>445</v>
      </c>
      <c r="C798" s="78" t="s">
        <v>1480</v>
      </c>
      <c r="D798" s="79">
        <v>500000</v>
      </c>
      <c r="E798" s="80" t="s">
        <v>42</v>
      </c>
      <c r="F798" s="81">
        <f t="shared" si="12"/>
        <v>500000</v>
      </c>
    </row>
    <row r="799" spans="1:6" ht="13.5">
      <c r="A799" s="76" t="s">
        <v>575</v>
      </c>
      <c r="B799" s="77" t="s">
        <v>445</v>
      </c>
      <c r="C799" s="78" t="s">
        <v>1481</v>
      </c>
      <c r="D799" s="79">
        <v>3571100.4</v>
      </c>
      <c r="E799" s="80" t="s">
        <v>42</v>
      </c>
      <c r="F799" s="81">
        <f t="shared" si="12"/>
        <v>3571100.4</v>
      </c>
    </row>
    <row r="800" spans="1:6" ht="27">
      <c r="A800" s="76" t="s">
        <v>1356</v>
      </c>
      <c r="B800" s="77" t="s">
        <v>445</v>
      </c>
      <c r="C800" s="78" t="s">
        <v>1482</v>
      </c>
      <c r="D800" s="79">
        <v>3571100.4</v>
      </c>
      <c r="E800" s="80" t="s">
        <v>42</v>
      </c>
      <c r="F800" s="81">
        <f t="shared" si="12"/>
        <v>3571100.4</v>
      </c>
    </row>
    <row r="801" spans="1:6" ht="13.5">
      <c r="A801" s="76" t="s">
        <v>1483</v>
      </c>
      <c r="B801" s="77" t="s">
        <v>445</v>
      </c>
      <c r="C801" s="78" t="s">
        <v>1484</v>
      </c>
      <c r="D801" s="79">
        <v>14464500</v>
      </c>
      <c r="E801" s="80" t="s">
        <v>42</v>
      </c>
      <c r="F801" s="81">
        <f t="shared" si="12"/>
        <v>14464500</v>
      </c>
    </row>
    <row r="802" spans="1:6" ht="41.25">
      <c r="A802" s="76" t="s">
        <v>1363</v>
      </c>
      <c r="B802" s="77" t="s">
        <v>445</v>
      </c>
      <c r="C802" s="78" t="s">
        <v>1485</v>
      </c>
      <c r="D802" s="79">
        <v>14464500</v>
      </c>
      <c r="E802" s="80" t="s">
        <v>42</v>
      </c>
      <c r="F802" s="81">
        <f t="shared" si="12"/>
        <v>14464500</v>
      </c>
    </row>
    <row r="803" spans="1:6" ht="13.5">
      <c r="A803" s="76" t="s">
        <v>1483</v>
      </c>
      <c r="B803" s="77" t="s">
        <v>445</v>
      </c>
      <c r="C803" s="78" t="s">
        <v>1486</v>
      </c>
      <c r="D803" s="79">
        <v>14510</v>
      </c>
      <c r="E803" s="80" t="s">
        <v>42</v>
      </c>
      <c r="F803" s="81">
        <f t="shared" si="12"/>
        <v>14510</v>
      </c>
    </row>
    <row r="804" spans="1:6" ht="41.25">
      <c r="A804" s="76" t="s">
        <v>1363</v>
      </c>
      <c r="B804" s="77" t="s">
        <v>445</v>
      </c>
      <c r="C804" s="78" t="s">
        <v>1487</v>
      </c>
      <c r="D804" s="79">
        <v>14510</v>
      </c>
      <c r="E804" s="80" t="s">
        <v>42</v>
      </c>
      <c r="F804" s="81">
        <f t="shared" si="12"/>
        <v>14510</v>
      </c>
    </row>
    <row r="805" spans="1:6" ht="41.25">
      <c r="A805" s="64" t="s">
        <v>1488</v>
      </c>
      <c r="B805" s="65" t="s">
        <v>445</v>
      </c>
      <c r="C805" s="66" t="s">
        <v>1489</v>
      </c>
      <c r="D805" s="67">
        <v>70403625.02</v>
      </c>
      <c r="E805" s="68">
        <v>11292679.67</v>
      </c>
      <c r="F805" s="69">
        <f t="shared" si="12"/>
        <v>59110945.349999994</v>
      </c>
    </row>
    <row r="806" spans="1:6" ht="13.5">
      <c r="A806" s="76" t="s">
        <v>448</v>
      </c>
      <c r="B806" s="77" t="s">
        <v>445</v>
      </c>
      <c r="C806" s="78" t="s">
        <v>1490</v>
      </c>
      <c r="D806" s="79">
        <v>30390602.93</v>
      </c>
      <c r="E806" s="80">
        <v>8020911.36</v>
      </c>
      <c r="F806" s="81">
        <f t="shared" si="12"/>
        <v>22369691.57</v>
      </c>
    </row>
    <row r="807" spans="1:6" ht="13.5">
      <c r="A807" s="64" t="s">
        <v>466</v>
      </c>
      <c r="B807" s="65" t="s">
        <v>445</v>
      </c>
      <c r="C807" s="66" t="s">
        <v>1491</v>
      </c>
      <c r="D807" s="67">
        <v>30390602.93</v>
      </c>
      <c r="E807" s="68">
        <v>8020911.36</v>
      </c>
      <c r="F807" s="69">
        <f t="shared" si="12"/>
        <v>22369691.57</v>
      </c>
    </row>
    <row r="808" spans="1:6" ht="41.25">
      <c r="A808" s="76" t="s">
        <v>731</v>
      </c>
      <c r="B808" s="77" t="s">
        <v>445</v>
      </c>
      <c r="C808" s="78" t="s">
        <v>1492</v>
      </c>
      <c r="D808" s="79">
        <v>25516576.56</v>
      </c>
      <c r="E808" s="80">
        <v>6887118.66</v>
      </c>
      <c r="F808" s="81">
        <f t="shared" si="12"/>
        <v>18629457.9</v>
      </c>
    </row>
    <row r="809" spans="1:6" ht="27">
      <c r="A809" s="76" t="s">
        <v>456</v>
      </c>
      <c r="B809" s="77" t="s">
        <v>445</v>
      </c>
      <c r="C809" s="78" t="s">
        <v>1493</v>
      </c>
      <c r="D809" s="79">
        <v>16588087</v>
      </c>
      <c r="E809" s="80">
        <v>4759183.79</v>
      </c>
      <c r="F809" s="81">
        <f t="shared" si="12"/>
        <v>11828903.21</v>
      </c>
    </row>
    <row r="810" spans="1:6" ht="41.25">
      <c r="A810" s="76" t="s">
        <v>458</v>
      </c>
      <c r="B810" s="77" t="s">
        <v>445</v>
      </c>
      <c r="C810" s="78" t="s">
        <v>1494</v>
      </c>
      <c r="D810" s="79">
        <v>39700</v>
      </c>
      <c r="E810" s="80" t="s">
        <v>42</v>
      </c>
      <c r="F810" s="81">
        <f t="shared" si="12"/>
        <v>39700</v>
      </c>
    </row>
    <row r="811" spans="1:6" ht="41.25">
      <c r="A811" s="76" t="s">
        <v>460</v>
      </c>
      <c r="B811" s="77" t="s">
        <v>445</v>
      </c>
      <c r="C811" s="78" t="s">
        <v>1495</v>
      </c>
      <c r="D811" s="79">
        <v>5009602</v>
      </c>
      <c r="E811" s="80">
        <v>1199062.26</v>
      </c>
      <c r="F811" s="81">
        <f t="shared" si="12"/>
        <v>3810539.74</v>
      </c>
    </row>
    <row r="812" spans="1:6" ht="27">
      <c r="A812" s="76" t="s">
        <v>462</v>
      </c>
      <c r="B812" s="77" t="s">
        <v>445</v>
      </c>
      <c r="C812" s="78" t="s">
        <v>1496</v>
      </c>
      <c r="D812" s="79">
        <v>623044</v>
      </c>
      <c r="E812" s="80">
        <v>76919.88</v>
      </c>
      <c r="F812" s="81">
        <f t="shared" si="12"/>
        <v>546124.12</v>
      </c>
    </row>
    <row r="813" spans="1:6" ht="13.5">
      <c r="A813" s="76" t="s">
        <v>464</v>
      </c>
      <c r="B813" s="77" t="s">
        <v>445</v>
      </c>
      <c r="C813" s="78" t="s">
        <v>1497</v>
      </c>
      <c r="D813" s="79">
        <v>2316409.56</v>
      </c>
      <c r="E813" s="80">
        <v>527968.92</v>
      </c>
      <c r="F813" s="81">
        <f t="shared" si="12"/>
        <v>1788440.6400000001</v>
      </c>
    </row>
    <row r="814" spans="1:6" ht="13.5">
      <c r="A814" s="76" t="s">
        <v>738</v>
      </c>
      <c r="B814" s="77" t="s">
        <v>445</v>
      </c>
      <c r="C814" s="78" t="s">
        <v>1498</v>
      </c>
      <c r="D814" s="79">
        <v>823761</v>
      </c>
      <c r="E814" s="80">
        <v>295806.81</v>
      </c>
      <c r="F814" s="81">
        <f t="shared" si="12"/>
        <v>527954.19</v>
      </c>
    </row>
    <row r="815" spans="1:6" ht="27">
      <c r="A815" s="76" t="s">
        <v>740</v>
      </c>
      <c r="B815" s="77" t="s">
        <v>445</v>
      </c>
      <c r="C815" s="78" t="s">
        <v>1499</v>
      </c>
      <c r="D815" s="79">
        <v>112263</v>
      </c>
      <c r="E815" s="80">
        <v>27250</v>
      </c>
      <c r="F815" s="81">
        <f t="shared" si="12"/>
        <v>85013</v>
      </c>
    </row>
    <row r="816" spans="1:6" ht="13.5">
      <c r="A816" s="76" t="s">
        <v>742</v>
      </c>
      <c r="B816" s="77" t="s">
        <v>445</v>
      </c>
      <c r="C816" s="78" t="s">
        <v>1500</v>
      </c>
      <c r="D816" s="79">
        <v>3710</v>
      </c>
      <c r="E816" s="80">
        <v>927</v>
      </c>
      <c r="F816" s="81">
        <f t="shared" si="12"/>
        <v>2783</v>
      </c>
    </row>
    <row r="817" spans="1:6" ht="54.75">
      <c r="A817" s="76" t="s">
        <v>1501</v>
      </c>
      <c r="B817" s="77" t="s">
        <v>445</v>
      </c>
      <c r="C817" s="78" t="s">
        <v>1502</v>
      </c>
      <c r="D817" s="79">
        <v>4874026.37</v>
      </c>
      <c r="E817" s="80">
        <v>1133792.7</v>
      </c>
      <c r="F817" s="81">
        <f t="shared" si="12"/>
        <v>3740233.67</v>
      </c>
    </row>
    <row r="818" spans="1:6" ht="13.5">
      <c r="A818" s="76" t="s">
        <v>464</v>
      </c>
      <c r="B818" s="77" t="s">
        <v>445</v>
      </c>
      <c r="C818" s="78" t="s">
        <v>1503</v>
      </c>
      <c r="D818" s="79">
        <v>3298854.75</v>
      </c>
      <c r="E818" s="80">
        <v>537344.4</v>
      </c>
      <c r="F818" s="81">
        <f t="shared" si="12"/>
        <v>2761510.35</v>
      </c>
    </row>
    <row r="819" spans="1:6" ht="13.5">
      <c r="A819" s="76" t="s">
        <v>738</v>
      </c>
      <c r="B819" s="77" t="s">
        <v>445</v>
      </c>
      <c r="C819" s="78" t="s">
        <v>1504</v>
      </c>
      <c r="D819" s="79">
        <v>1575171.62</v>
      </c>
      <c r="E819" s="80">
        <v>596448.3</v>
      </c>
      <c r="F819" s="81">
        <f aca="true" t="shared" si="13" ref="F819:F879">IF(OR(D819="-",IF(E819="-",0,E819)&gt;=IF(D819="-",0,D819)),"-",IF(D819="-",0,D819)-IF(E819="-",0,E819))</f>
        <v>978723.3200000001</v>
      </c>
    </row>
    <row r="820" spans="1:6" ht="13.5">
      <c r="A820" s="76" t="s">
        <v>1118</v>
      </c>
      <c r="B820" s="77" t="s">
        <v>445</v>
      </c>
      <c r="C820" s="78" t="s">
        <v>1505</v>
      </c>
      <c r="D820" s="79">
        <v>9482577</v>
      </c>
      <c r="E820" s="80">
        <v>2185174.34</v>
      </c>
      <c r="F820" s="81">
        <f t="shared" si="13"/>
        <v>7297402.66</v>
      </c>
    </row>
    <row r="821" spans="1:6" ht="13.5">
      <c r="A821" s="64" t="s">
        <v>1226</v>
      </c>
      <c r="B821" s="65" t="s">
        <v>445</v>
      </c>
      <c r="C821" s="66" t="s">
        <v>1506</v>
      </c>
      <c r="D821" s="67">
        <v>1740999</v>
      </c>
      <c r="E821" s="68">
        <v>534533.62</v>
      </c>
      <c r="F821" s="69">
        <f t="shared" si="13"/>
        <v>1206465.38</v>
      </c>
    </row>
    <row r="822" spans="1:6" ht="54.75">
      <c r="A822" s="76" t="s">
        <v>1507</v>
      </c>
      <c r="B822" s="77" t="s">
        <v>445</v>
      </c>
      <c r="C822" s="78" t="s">
        <v>1508</v>
      </c>
      <c r="D822" s="79">
        <v>1740999</v>
      </c>
      <c r="E822" s="80">
        <v>534533.62</v>
      </c>
      <c r="F822" s="81">
        <f t="shared" si="13"/>
        <v>1206465.38</v>
      </c>
    </row>
    <row r="823" spans="1:6" ht="27">
      <c r="A823" s="76" t="s">
        <v>1509</v>
      </c>
      <c r="B823" s="77" t="s">
        <v>445</v>
      </c>
      <c r="C823" s="78" t="s">
        <v>1510</v>
      </c>
      <c r="D823" s="79">
        <v>1740999</v>
      </c>
      <c r="E823" s="80">
        <v>534533.62</v>
      </c>
      <c r="F823" s="81">
        <f t="shared" si="13"/>
        <v>1206465.38</v>
      </c>
    </row>
    <row r="824" spans="1:6" ht="54.75">
      <c r="A824" s="76" t="s">
        <v>493</v>
      </c>
      <c r="B824" s="77" t="s">
        <v>445</v>
      </c>
      <c r="C824" s="78" t="s">
        <v>1511</v>
      </c>
      <c r="D824" s="79">
        <v>1740999</v>
      </c>
      <c r="E824" s="80">
        <v>534533.62</v>
      </c>
      <c r="F824" s="81">
        <f t="shared" si="13"/>
        <v>1206465.38</v>
      </c>
    </row>
    <row r="825" spans="1:6" ht="13.5">
      <c r="A825" s="64" t="s">
        <v>1512</v>
      </c>
      <c r="B825" s="65" t="s">
        <v>445</v>
      </c>
      <c r="C825" s="66" t="s">
        <v>1513</v>
      </c>
      <c r="D825" s="67">
        <v>6362578</v>
      </c>
      <c r="E825" s="68">
        <v>1650640.72</v>
      </c>
      <c r="F825" s="69">
        <f t="shared" si="13"/>
        <v>4711937.28</v>
      </c>
    </row>
    <row r="826" spans="1:6" ht="41.25">
      <c r="A826" s="76" t="s">
        <v>1514</v>
      </c>
      <c r="B826" s="77" t="s">
        <v>445</v>
      </c>
      <c r="C826" s="78" t="s">
        <v>1515</v>
      </c>
      <c r="D826" s="79">
        <v>6362578</v>
      </c>
      <c r="E826" s="80">
        <v>1650640.72</v>
      </c>
      <c r="F826" s="81">
        <f t="shared" si="13"/>
        <v>4711937.28</v>
      </c>
    </row>
    <row r="827" spans="1:6" ht="13.5">
      <c r="A827" s="76" t="s">
        <v>1090</v>
      </c>
      <c r="B827" s="77" t="s">
        <v>445</v>
      </c>
      <c r="C827" s="78" t="s">
        <v>1516</v>
      </c>
      <c r="D827" s="79">
        <v>6362578</v>
      </c>
      <c r="E827" s="80">
        <v>1650640.72</v>
      </c>
      <c r="F827" s="81">
        <f t="shared" si="13"/>
        <v>4711937.28</v>
      </c>
    </row>
    <row r="828" spans="1:6" ht="13.5">
      <c r="A828" s="76" t="s">
        <v>796</v>
      </c>
      <c r="B828" s="77" t="s">
        <v>445</v>
      </c>
      <c r="C828" s="78" t="s">
        <v>1517</v>
      </c>
      <c r="D828" s="79">
        <v>3691908</v>
      </c>
      <c r="E828" s="80">
        <v>974708.99</v>
      </c>
      <c r="F828" s="81">
        <f t="shared" si="13"/>
        <v>2717199.01</v>
      </c>
    </row>
    <row r="829" spans="1:6" ht="41.25">
      <c r="A829" s="76" t="s">
        <v>798</v>
      </c>
      <c r="B829" s="77" t="s">
        <v>445</v>
      </c>
      <c r="C829" s="78" t="s">
        <v>1518</v>
      </c>
      <c r="D829" s="79">
        <v>1114956</v>
      </c>
      <c r="E829" s="80">
        <v>260527.47</v>
      </c>
      <c r="F829" s="81">
        <f t="shared" si="13"/>
        <v>854428.53</v>
      </c>
    </row>
    <row r="830" spans="1:6" ht="27">
      <c r="A830" s="76" t="s">
        <v>462</v>
      </c>
      <c r="B830" s="77" t="s">
        <v>445</v>
      </c>
      <c r="C830" s="78" t="s">
        <v>1519</v>
      </c>
      <c r="D830" s="79">
        <v>166948</v>
      </c>
      <c r="E830" s="80">
        <v>32558.68</v>
      </c>
      <c r="F830" s="81">
        <f t="shared" si="13"/>
        <v>134389.32</v>
      </c>
    </row>
    <row r="831" spans="1:6" ht="13.5">
      <c r="A831" s="76" t="s">
        <v>464</v>
      </c>
      <c r="B831" s="77" t="s">
        <v>445</v>
      </c>
      <c r="C831" s="78" t="s">
        <v>1520</v>
      </c>
      <c r="D831" s="79">
        <v>1170426</v>
      </c>
      <c r="E831" s="80">
        <v>273931.12</v>
      </c>
      <c r="F831" s="81">
        <f t="shared" si="13"/>
        <v>896494.88</v>
      </c>
    </row>
    <row r="832" spans="1:6" ht="13.5">
      <c r="A832" s="76" t="s">
        <v>738</v>
      </c>
      <c r="B832" s="77" t="s">
        <v>445</v>
      </c>
      <c r="C832" s="78" t="s">
        <v>1521</v>
      </c>
      <c r="D832" s="79">
        <v>183800</v>
      </c>
      <c r="E832" s="80">
        <v>98684.46</v>
      </c>
      <c r="F832" s="81">
        <f t="shared" si="13"/>
        <v>85115.54</v>
      </c>
    </row>
    <row r="833" spans="1:6" ht="27">
      <c r="A833" s="76" t="s">
        <v>740</v>
      </c>
      <c r="B833" s="77" t="s">
        <v>445</v>
      </c>
      <c r="C833" s="78" t="s">
        <v>1522</v>
      </c>
      <c r="D833" s="79">
        <v>33701</v>
      </c>
      <c r="E833" s="80">
        <v>10020</v>
      </c>
      <c r="F833" s="81">
        <f t="shared" si="13"/>
        <v>23681</v>
      </c>
    </row>
    <row r="834" spans="1:6" ht="13.5">
      <c r="A834" s="76" t="s">
        <v>742</v>
      </c>
      <c r="B834" s="77" t="s">
        <v>445</v>
      </c>
      <c r="C834" s="78" t="s">
        <v>1523</v>
      </c>
      <c r="D834" s="79">
        <v>839</v>
      </c>
      <c r="E834" s="80">
        <v>210</v>
      </c>
      <c r="F834" s="81">
        <f t="shared" si="13"/>
        <v>629</v>
      </c>
    </row>
    <row r="835" spans="1:6" ht="13.5">
      <c r="A835" s="64" t="s">
        <v>1120</v>
      </c>
      <c r="B835" s="65" t="s">
        <v>445</v>
      </c>
      <c r="C835" s="66" t="s">
        <v>1524</v>
      </c>
      <c r="D835" s="67">
        <v>1379000</v>
      </c>
      <c r="E835" s="68" t="s">
        <v>42</v>
      </c>
      <c r="F835" s="69">
        <f t="shared" si="13"/>
        <v>1379000</v>
      </c>
    </row>
    <row r="836" spans="1:6" ht="41.25">
      <c r="A836" s="76" t="s">
        <v>1525</v>
      </c>
      <c r="B836" s="77" t="s">
        <v>445</v>
      </c>
      <c r="C836" s="78" t="s">
        <v>1526</v>
      </c>
      <c r="D836" s="79">
        <v>1379000</v>
      </c>
      <c r="E836" s="80" t="s">
        <v>42</v>
      </c>
      <c r="F836" s="81">
        <f t="shared" si="13"/>
        <v>1379000</v>
      </c>
    </row>
    <row r="837" spans="1:6" ht="13.5">
      <c r="A837" s="76" t="s">
        <v>575</v>
      </c>
      <c r="B837" s="77" t="s">
        <v>445</v>
      </c>
      <c r="C837" s="78" t="s">
        <v>1527</v>
      </c>
      <c r="D837" s="79">
        <v>490000</v>
      </c>
      <c r="E837" s="80" t="s">
        <v>42</v>
      </c>
      <c r="F837" s="81">
        <f t="shared" si="13"/>
        <v>490000</v>
      </c>
    </row>
    <row r="838" spans="1:6" ht="13.5">
      <c r="A838" s="76" t="s">
        <v>464</v>
      </c>
      <c r="B838" s="77" t="s">
        <v>445</v>
      </c>
      <c r="C838" s="78" t="s">
        <v>1528</v>
      </c>
      <c r="D838" s="79">
        <v>490000</v>
      </c>
      <c r="E838" s="80" t="s">
        <v>42</v>
      </c>
      <c r="F838" s="81">
        <f t="shared" si="13"/>
        <v>490000</v>
      </c>
    </row>
    <row r="839" spans="1:6" ht="27">
      <c r="A839" s="76" t="s">
        <v>1529</v>
      </c>
      <c r="B839" s="77" t="s">
        <v>445</v>
      </c>
      <c r="C839" s="78" t="s">
        <v>1530</v>
      </c>
      <c r="D839" s="79">
        <v>879000</v>
      </c>
      <c r="E839" s="80" t="s">
        <v>42</v>
      </c>
      <c r="F839" s="81">
        <f t="shared" si="13"/>
        <v>879000</v>
      </c>
    </row>
    <row r="840" spans="1:6" ht="27">
      <c r="A840" s="76" t="s">
        <v>1070</v>
      </c>
      <c r="B840" s="77" t="s">
        <v>445</v>
      </c>
      <c r="C840" s="78" t="s">
        <v>1531</v>
      </c>
      <c r="D840" s="79">
        <v>879000</v>
      </c>
      <c r="E840" s="80" t="s">
        <v>42</v>
      </c>
      <c r="F840" s="81">
        <f t="shared" si="13"/>
        <v>879000</v>
      </c>
    </row>
    <row r="841" spans="1:6" ht="13.5">
      <c r="A841" s="76" t="s">
        <v>575</v>
      </c>
      <c r="B841" s="77" t="s">
        <v>445</v>
      </c>
      <c r="C841" s="78" t="s">
        <v>1532</v>
      </c>
      <c r="D841" s="79">
        <v>10000</v>
      </c>
      <c r="E841" s="80" t="s">
        <v>42</v>
      </c>
      <c r="F841" s="81">
        <f t="shared" si="13"/>
        <v>10000</v>
      </c>
    </row>
    <row r="842" spans="1:6" ht="27">
      <c r="A842" s="76" t="s">
        <v>1070</v>
      </c>
      <c r="B842" s="77" t="s">
        <v>445</v>
      </c>
      <c r="C842" s="78" t="s">
        <v>1533</v>
      </c>
      <c r="D842" s="79">
        <v>10000</v>
      </c>
      <c r="E842" s="80" t="s">
        <v>42</v>
      </c>
      <c r="F842" s="81">
        <f t="shared" si="13"/>
        <v>10000</v>
      </c>
    </row>
    <row r="843" spans="1:6" ht="13.5">
      <c r="A843" s="76" t="s">
        <v>1365</v>
      </c>
      <c r="B843" s="77" t="s">
        <v>445</v>
      </c>
      <c r="C843" s="78" t="s">
        <v>1534</v>
      </c>
      <c r="D843" s="79">
        <v>2156345.09</v>
      </c>
      <c r="E843" s="80" t="s">
        <v>42</v>
      </c>
      <c r="F843" s="81">
        <f t="shared" si="13"/>
        <v>2156345.09</v>
      </c>
    </row>
    <row r="844" spans="1:6" ht="13.5">
      <c r="A844" s="64" t="s">
        <v>1535</v>
      </c>
      <c r="B844" s="65" t="s">
        <v>445</v>
      </c>
      <c r="C844" s="66" t="s">
        <v>1536</v>
      </c>
      <c r="D844" s="67">
        <v>2093093.1</v>
      </c>
      <c r="E844" s="68" t="s">
        <v>42</v>
      </c>
      <c r="F844" s="69">
        <f t="shared" si="13"/>
        <v>2093093.1</v>
      </c>
    </row>
    <row r="845" spans="1:6" ht="41.25">
      <c r="A845" s="76" t="s">
        <v>1467</v>
      </c>
      <c r="B845" s="77" t="s">
        <v>445</v>
      </c>
      <c r="C845" s="78" t="s">
        <v>1537</v>
      </c>
      <c r="D845" s="79">
        <v>2093093.1</v>
      </c>
      <c r="E845" s="80" t="s">
        <v>42</v>
      </c>
      <c r="F845" s="81">
        <f t="shared" si="13"/>
        <v>2093093.1</v>
      </c>
    </row>
    <row r="846" spans="1:6" ht="54.75">
      <c r="A846" s="76" t="s">
        <v>1538</v>
      </c>
      <c r="B846" s="77" t="s">
        <v>445</v>
      </c>
      <c r="C846" s="78" t="s">
        <v>1539</v>
      </c>
      <c r="D846" s="79">
        <v>2091000</v>
      </c>
      <c r="E846" s="80" t="s">
        <v>42</v>
      </c>
      <c r="F846" s="81">
        <f t="shared" si="13"/>
        <v>2091000</v>
      </c>
    </row>
    <row r="847" spans="1:6" ht="41.25">
      <c r="A847" s="76" t="s">
        <v>1540</v>
      </c>
      <c r="B847" s="77" t="s">
        <v>445</v>
      </c>
      <c r="C847" s="78" t="s">
        <v>1541</v>
      </c>
      <c r="D847" s="79">
        <v>2091000</v>
      </c>
      <c r="E847" s="80" t="s">
        <v>42</v>
      </c>
      <c r="F847" s="81">
        <f t="shared" si="13"/>
        <v>2091000</v>
      </c>
    </row>
    <row r="848" spans="1:6" ht="54.75">
      <c r="A848" s="76" t="s">
        <v>1538</v>
      </c>
      <c r="B848" s="77" t="s">
        <v>445</v>
      </c>
      <c r="C848" s="78" t="s">
        <v>1542</v>
      </c>
      <c r="D848" s="79">
        <v>2093.1</v>
      </c>
      <c r="E848" s="80" t="s">
        <v>42</v>
      </c>
      <c r="F848" s="81">
        <f t="shared" si="13"/>
        <v>2093.1</v>
      </c>
    </row>
    <row r="849" spans="1:6" ht="41.25">
      <c r="A849" s="76" t="s">
        <v>1540</v>
      </c>
      <c r="B849" s="77" t="s">
        <v>445</v>
      </c>
      <c r="C849" s="78" t="s">
        <v>1543</v>
      </c>
      <c r="D849" s="79">
        <v>2093.1</v>
      </c>
      <c r="E849" s="80" t="s">
        <v>42</v>
      </c>
      <c r="F849" s="81">
        <f t="shared" si="13"/>
        <v>2093.1</v>
      </c>
    </row>
    <row r="850" spans="1:6" ht="13.5">
      <c r="A850" s="64" t="s">
        <v>1544</v>
      </c>
      <c r="B850" s="65" t="s">
        <v>445</v>
      </c>
      <c r="C850" s="66" t="s">
        <v>1545</v>
      </c>
      <c r="D850" s="67">
        <v>63251.99</v>
      </c>
      <c r="E850" s="68" t="s">
        <v>42</v>
      </c>
      <c r="F850" s="69">
        <f t="shared" si="13"/>
        <v>63251.99</v>
      </c>
    </row>
    <row r="851" spans="1:6" ht="13.5">
      <c r="A851" s="76" t="s">
        <v>525</v>
      </c>
      <c r="B851" s="77" t="s">
        <v>445</v>
      </c>
      <c r="C851" s="78" t="s">
        <v>1546</v>
      </c>
      <c r="D851" s="79">
        <v>5500</v>
      </c>
      <c r="E851" s="80" t="s">
        <v>42</v>
      </c>
      <c r="F851" s="81">
        <f t="shared" si="13"/>
        <v>5500</v>
      </c>
    </row>
    <row r="852" spans="1:6" ht="13.5">
      <c r="A852" s="76" t="s">
        <v>464</v>
      </c>
      <c r="B852" s="77" t="s">
        <v>445</v>
      </c>
      <c r="C852" s="78" t="s">
        <v>1547</v>
      </c>
      <c r="D852" s="79">
        <v>5500</v>
      </c>
      <c r="E852" s="80" t="s">
        <v>42</v>
      </c>
      <c r="F852" s="81">
        <f t="shared" si="13"/>
        <v>5500</v>
      </c>
    </row>
    <row r="853" spans="1:6" ht="41.25">
      <c r="A853" s="76" t="s">
        <v>1548</v>
      </c>
      <c r="B853" s="77" t="s">
        <v>445</v>
      </c>
      <c r="C853" s="78" t="s">
        <v>1549</v>
      </c>
      <c r="D853" s="79">
        <v>57751.99</v>
      </c>
      <c r="E853" s="80" t="s">
        <v>42</v>
      </c>
      <c r="F853" s="81">
        <f t="shared" si="13"/>
        <v>57751.99</v>
      </c>
    </row>
    <row r="854" spans="1:6" ht="27">
      <c r="A854" s="76" t="s">
        <v>530</v>
      </c>
      <c r="B854" s="77" t="s">
        <v>445</v>
      </c>
      <c r="C854" s="78" t="s">
        <v>1550</v>
      </c>
      <c r="D854" s="79">
        <v>57694.24</v>
      </c>
      <c r="E854" s="80" t="s">
        <v>42</v>
      </c>
      <c r="F854" s="81">
        <f t="shared" si="13"/>
        <v>57694.24</v>
      </c>
    </row>
    <row r="855" spans="1:6" ht="13.5">
      <c r="A855" s="76" t="s">
        <v>464</v>
      </c>
      <c r="B855" s="77" t="s">
        <v>445</v>
      </c>
      <c r="C855" s="78" t="s">
        <v>1551</v>
      </c>
      <c r="D855" s="79">
        <v>57694.24</v>
      </c>
      <c r="E855" s="80" t="s">
        <v>42</v>
      </c>
      <c r="F855" s="81">
        <f t="shared" si="13"/>
        <v>57694.24</v>
      </c>
    </row>
    <row r="856" spans="1:6" ht="27">
      <c r="A856" s="76" t="s">
        <v>533</v>
      </c>
      <c r="B856" s="77" t="s">
        <v>445</v>
      </c>
      <c r="C856" s="78" t="s">
        <v>1552</v>
      </c>
      <c r="D856" s="79">
        <v>57.75</v>
      </c>
      <c r="E856" s="80" t="s">
        <v>42</v>
      </c>
      <c r="F856" s="81">
        <f t="shared" si="13"/>
        <v>57.75</v>
      </c>
    </row>
    <row r="857" spans="1:6" ht="13.5">
      <c r="A857" s="76" t="s">
        <v>464</v>
      </c>
      <c r="B857" s="77" t="s">
        <v>445</v>
      </c>
      <c r="C857" s="78" t="s">
        <v>1553</v>
      </c>
      <c r="D857" s="79">
        <v>57.75</v>
      </c>
      <c r="E857" s="80" t="s">
        <v>42</v>
      </c>
      <c r="F857" s="81">
        <f t="shared" si="13"/>
        <v>57.75</v>
      </c>
    </row>
    <row r="858" spans="1:6" ht="13.5">
      <c r="A858" s="76" t="s">
        <v>751</v>
      </c>
      <c r="B858" s="77" t="s">
        <v>445</v>
      </c>
      <c r="C858" s="78" t="s">
        <v>1554</v>
      </c>
      <c r="D858" s="79">
        <v>28374100</v>
      </c>
      <c r="E858" s="80">
        <v>1086593.97</v>
      </c>
      <c r="F858" s="81">
        <f t="shared" si="13"/>
        <v>27287506.03</v>
      </c>
    </row>
    <row r="859" spans="1:6" ht="13.5">
      <c r="A859" s="64" t="s">
        <v>760</v>
      </c>
      <c r="B859" s="65" t="s">
        <v>445</v>
      </c>
      <c r="C859" s="66" t="s">
        <v>1555</v>
      </c>
      <c r="D859" s="67">
        <v>28374100</v>
      </c>
      <c r="E859" s="68">
        <v>1086593.97</v>
      </c>
      <c r="F859" s="69">
        <f t="shared" si="13"/>
        <v>27287506.03</v>
      </c>
    </row>
    <row r="860" spans="1:6" ht="96">
      <c r="A860" s="82" t="s">
        <v>1556</v>
      </c>
      <c r="B860" s="77" t="s">
        <v>445</v>
      </c>
      <c r="C860" s="78" t="s">
        <v>1557</v>
      </c>
      <c r="D860" s="79">
        <v>28374100</v>
      </c>
      <c r="E860" s="80">
        <v>1086593.97</v>
      </c>
      <c r="F860" s="81">
        <f t="shared" si="13"/>
        <v>27287506.03</v>
      </c>
    </row>
    <row r="861" spans="1:6" ht="138">
      <c r="A861" s="82" t="s">
        <v>1558</v>
      </c>
      <c r="B861" s="77" t="s">
        <v>445</v>
      </c>
      <c r="C861" s="78" t="s">
        <v>1559</v>
      </c>
      <c r="D861" s="79">
        <v>28374100</v>
      </c>
      <c r="E861" s="80">
        <v>1086593.97</v>
      </c>
      <c r="F861" s="81">
        <f t="shared" si="13"/>
        <v>27287506.03</v>
      </c>
    </row>
    <row r="862" spans="1:6" ht="41.25">
      <c r="A862" s="76" t="s">
        <v>1540</v>
      </c>
      <c r="B862" s="77" t="s">
        <v>445</v>
      </c>
      <c r="C862" s="78" t="s">
        <v>1560</v>
      </c>
      <c r="D862" s="79">
        <v>28374100</v>
      </c>
      <c r="E862" s="80">
        <v>1086593.97</v>
      </c>
      <c r="F862" s="81">
        <f t="shared" si="13"/>
        <v>27287506.03</v>
      </c>
    </row>
    <row r="863" spans="1:6" ht="27">
      <c r="A863" s="64" t="s">
        <v>1561</v>
      </c>
      <c r="B863" s="65" t="s">
        <v>445</v>
      </c>
      <c r="C863" s="66" t="s">
        <v>1562</v>
      </c>
      <c r="D863" s="67">
        <v>273765700.6</v>
      </c>
      <c r="E863" s="68">
        <v>26290538.66</v>
      </c>
      <c r="F863" s="69">
        <f t="shared" si="13"/>
        <v>247475161.94000003</v>
      </c>
    </row>
    <row r="864" spans="1:6" ht="13.5">
      <c r="A864" s="76" t="s">
        <v>1365</v>
      </c>
      <c r="B864" s="77" t="s">
        <v>445</v>
      </c>
      <c r="C864" s="78" t="s">
        <v>1563</v>
      </c>
      <c r="D864" s="79">
        <v>261889873</v>
      </c>
      <c r="E864" s="80">
        <v>14563023.49</v>
      </c>
      <c r="F864" s="81">
        <f t="shared" si="13"/>
        <v>247326849.51</v>
      </c>
    </row>
    <row r="865" spans="1:6" ht="13.5">
      <c r="A865" s="64" t="s">
        <v>1535</v>
      </c>
      <c r="B865" s="65" t="s">
        <v>445</v>
      </c>
      <c r="C865" s="66" t="s">
        <v>1564</v>
      </c>
      <c r="D865" s="67">
        <v>58450416</v>
      </c>
      <c r="E865" s="68">
        <v>5021482.32</v>
      </c>
      <c r="F865" s="69">
        <f t="shared" si="13"/>
        <v>53428933.68</v>
      </c>
    </row>
    <row r="866" spans="1:6" ht="41.25">
      <c r="A866" s="76" t="s">
        <v>1565</v>
      </c>
      <c r="B866" s="77" t="s">
        <v>445</v>
      </c>
      <c r="C866" s="78" t="s">
        <v>1566</v>
      </c>
      <c r="D866" s="79">
        <v>58194126</v>
      </c>
      <c r="E866" s="80">
        <v>4765192.32</v>
      </c>
      <c r="F866" s="81">
        <f t="shared" si="13"/>
        <v>53428933.68</v>
      </c>
    </row>
    <row r="867" spans="1:6" ht="41.25">
      <c r="A867" s="76" t="s">
        <v>1565</v>
      </c>
      <c r="B867" s="77" t="s">
        <v>445</v>
      </c>
      <c r="C867" s="78" t="s">
        <v>1567</v>
      </c>
      <c r="D867" s="79">
        <v>11265636</v>
      </c>
      <c r="E867" s="80">
        <v>4661255.62</v>
      </c>
      <c r="F867" s="81">
        <f t="shared" si="13"/>
        <v>6604380.38</v>
      </c>
    </row>
    <row r="868" spans="1:6" ht="54.75">
      <c r="A868" s="76" t="s">
        <v>1568</v>
      </c>
      <c r="B868" s="77" t="s">
        <v>445</v>
      </c>
      <c r="C868" s="78" t="s">
        <v>1569</v>
      </c>
      <c r="D868" s="79">
        <v>10865636</v>
      </c>
      <c r="E868" s="80">
        <v>4261255.62</v>
      </c>
      <c r="F868" s="81">
        <f t="shared" si="13"/>
        <v>6604380.38</v>
      </c>
    </row>
    <row r="869" spans="1:6" ht="13.5">
      <c r="A869" s="76" t="s">
        <v>464</v>
      </c>
      <c r="B869" s="77" t="s">
        <v>445</v>
      </c>
      <c r="C869" s="78" t="s">
        <v>1570</v>
      </c>
      <c r="D869" s="79">
        <v>10865636</v>
      </c>
      <c r="E869" s="80">
        <v>4261255.62</v>
      </c>
      <c r="F869" s="81">
        <f t="shared" si="13"/>
        <v>6604380.38</v>
      </c>
    </row>
    <row r="870" spans="1:6" ht="13.5">
      <c r="A870" s="76" t="s">
        <v>1571</v>
      </c>
      <c r="B870" s="77" t="s">
        <v>445</v>
      </c>
      <c r="C870" s="78" t="s">
        <v>1572</v>
      </c>
      <c r="D870" s="79">
        <v>400000</v>
      </c>
      <c r="E870" s="80">
        <v>400000</v>
      </c>
      <c r="F870" s="81" t="str">
        <f t="shared" si="13"/>
        <v>-</v>
      </c>
    </row>
    <row r="871" spans="1:6" ht="13.5">
      <c r="A871" s="76" t="s">
        <v>464</v>
      </c>
      <c r="B871" s="77" t="s">
        <v>445</v>
      </c>
      <c r="C871" s="78" t="s">
        <v>1573</v>
      </c>
      <c r="D871" s="79">
        <v>400000</v>
      </c>
      <c r="E871" s="80">
        <v>400000</v>
      </c>
      <c r="F871" s="81" t="str">
        <f t="shared" si="13"/>
        <v>-</v>
      </c>
    </row>
    <row r="872" spans="1:6" ht="151.5">
      <c r="A872" s="82" t="s">
        <v>1574</v>
      </c>
      <c r="B872" s="77" t="s">
        <v>445</v>
      </c>
      <c r="C872" s="78" t="s">
        <v>1575</v>
      </c>
      <c r="D872" s="79">
        <v>45728490</v>
      </c>
      <c r="E872" s="80" t="s">
        <v>42</v>
      </c>
      <c r="F872" s="81">
        <f t="shared" si="13"/>
        <v>45728490</v>
      </c>
    </row>
    <row r="873" spans="1:6" ht="54.75">
      <c r="A873" s="76" t="s">
        <v>1576</v>
      </c>
      <c r="B873" s="77" t="s">
        <v>445</v>
      </c>
      <c r="C873" s="78" t="s">
        <v>1577</v>
      </c>
      <c r="D873" s="79">
        <v>45728490</v>
      </c>
      <c r="E873" s="80" t="s">
        <v>42</v>
      </c>
      <c r="F873" s="81">
        <f t="shared" si="13"/>
        <v>45728490</v>
      </c>
    </row>
    <row r="874" spans="1:6" ht="13.5">
      <c r="A874" s="76" t="s">
        <v>1571</v>
      </c>
      <c r="B874" s="77" t="s">
        <v>445</v>
      </c>
      <c r="C874" s="78" t="s">
        <v>1578</v>
      </c>
      <c r="D874" s="79">
        <v>1200000</v>
      </c>
      <c r="E874" s="80">
        <v>103936.7</v>
      </c>
      <c r="F874" s="81">
        <f t="shared" si="13"/>
        <v>1096063.3</v>
      </c>
    </row>
    <row r="875" spans="1:6" ht="13.5">
      <c r="A875" s="76" t="s">
        <v>464</v>
      </c>
      <c r="B875" s="77" t="s">
        <v>445</v>
      </c>
      <c r="C875" s="78" t="s">
        <v>1579</v>
      </c>
      <c r="D875" s="79">
        <v>1200000</v>
      </c>
      <c r="E875" s="80">
        <v>103936.7</v>
      </c>
      <c r="F875" s="81">
        <f t="shared" si="13"/>
        <v>1096063.3</v>
      </c>
    </row>
    <row r="876" spans="1:6" ht="41.25">
      <c r="A876" s="76" t="s">
        <v>518</v>
      </c>
      <c r="B876" s="77" t="s">
        <v>445</v>
      </c>
      <c r="C876" s="78" t="s">
        <v>1580</v>
      </c>
      <c r="D876" s="79">
        <v>256290</v>
      </c>
      <c r="E876" s="80">
        <v>256290</v>
      </c>
      <c r="F876" s="81" t="str">
        <f t="shared" si="13"/>
        <v>-</v>
      </c>
    </row>
    <row r="877" spans="1:6" ht="13.5">
      <c r="A877" s="76" t="s">
        <v>575</v>
      </c>
      <c r="B877" s="77" t="s">
        <v>445</v>
      </c>
      <c r="C877" s="78" t="s">
        <v>1581</v>
      </c>
      <c r="D877" s="79">
        <v>256290</v>
      </c>
      <c r="E877" s="80">
        <v>256290</v>
      </c>
      <c r="F877" s="81" t="str">
        <f t="shared" si="13"/>
        <v>-</v>
      </c>
    </row>
    <row r="878" spans="1:6" ht="13.5">
      <c r="A878" s="76" t="s">
        <v>510</v>
      </c>
      <c r="B878" s="77" t="s">
        <v>445</v>
      </c>
      <c r="C878" s="78" t="s">
        <v>1582</v>
      </c>
      <c r="D878" s="79">
        <v>256290</v>
      </c>
      <c r="E878" s="80">
        <v>256290</v>
      </c>
      <c r="F878" s="81" t="str">
        <f t="shared" si="13"/>
        <v>-</v>
      </c>
    </row>
    <row r="879" spans="1:6" ht="13.5">
      <c r="A879" s="64" t="s">
        <v>1544</v>
      </c>
      <c r="B879" s="65" t="s">
        <v>445</v>
      </c>
      <c r="C879" s="66" t="s">
        <v>1583</v>
      </c>
      <c r="D879" s="67">
        <v>500000</v>
      </c>
      <c r="E879" s="68" t="s">
        <v>42</v>
      </c>
      <c r="F879" s="69">
        <f t="shared" si="13"/>
        <v>500000</v>
      </c>
    </row>
    <row r="880" spans="1:6" ht="54.75">
      <c r="A880" s="76" t="s">
        <v>1584</v>
      </c>
      <c r="B880" s="77" t="s">
        <v>445</v>
      </c>
      <c r="C880" s="78" t="s">
        <v>1585</v>
      </c>
      <c r="D880" s="79">
        <v>500000</v>
      </c>
      <c r="E880" s="80" t="s">
        <v>42</v>
      </c>
      <c r="F880" s="81">
        <f aca="true" t="shared" si="14" ref="F880:F939">IF(OR(D880="-",IF(E880="-",0,E880)&gt;=IF(D880="-",0,D880)),"-",IF(D880="-",0,D880)-IF(E880="-",0,E880))</f>
        <v>500000</v>
      </c>
    </row>
    <row r="881" spans="1:6" ht="13.5">
      <c r="A881" s="76" t="s">
        <v>464</v>
      </c>
      <c r="B881" s="77" t="s">
        <v>445</v>
      </c>
      <c r="C881" s="78" t="s">
        <v>1586</v>
      </c>
      <c r="D881" s="79">
        <v>500000</v>
      </c>
      <c r="E881" s="80" t="s">
        <v>42</v>
      </c>
      <c r="F881" s="81">
        <f t="shared" si="14"/>
        <v>500000</v>
      </c>
    </row>
    <row r="882" spans="1:6" ht="13.5">
      <c r="A882" s="64" t="s">
        <v>1367</v>
      </c>
      <c r="B882" s="65" t="s">
        <v>445</v>
      </c>
      <c r="C882" s="66" t="s">
        <v>1587</v>
      </c>
      <c r="D882" s="67">
        <v>19301588</v>
      </c>
      <c r="E882" s="68">
        <v>47812.5</v>
      </c>
      <c r="F882" s="69">
        <f t="shared" si="14"/>
        <v>19253775.5</v>
      </c>
    </row>
    <row r="883" spans="1:6" ht="13.5">
      <c r="A883" s="76" t="s">
        <v>681</v>
      </c>
      <c r="B883" s="77" t="s">
        <v>445</v>
      </c>
      <c r="C883" s="78" t="s">
        <v>1588</v>
      </c>
      <c r="D883" s="79">
        <v>800000</v>
      </c>
      <c r="E883" s="80" t="s">
        <v>42</v>
      </c>
      <c r="F883" s="81">
        <f t="shared" si="14"/>
        <v>800000</v>
      </c>
    </row>
    <row r="884" spans="1:6" ht="13.5">
      <c r="A884" s="76" t="s">
        <v>575</v>
      </c>
      <c r="B884" s="77" t="s">
        <v>445</v>
      </c>
      <c r="C884" s="78" t="s">
        <v>1589</v>
      </c>
      <c r="D884" s="79">
        <v>800000</v>
      </c>
      <c r="E884" s="80" t="s">
        <v>42</v>
      </c>
      <c r="F884" s="81">
        <f t="shared" si="14"/>
        <v>800000</v>
      </c>
    </row>
    <row r="885" spans="1:6" ht="13.5">
      <c r="A885" s="76" t="s">
        <v>464</v>
      </c>
      <c r="B885" s="77" t="s">
        <v>445</v>
      </c>
      <c r="C885" s="78" t="s">
        <v>1590</v>
      </c>
      <c r="D885" s="79">
        <v>800000</v>
      </c>
      <c r="E885" s="80" t="s">
        <v>42</v>
      </c>
      <c r="F885" s="81">
        <f t="shared" si="14"/>
        <v>800000</v>
      </c>
    </row>
    <row r="886" spans="1:6" ht="41.25">
      <c r="A886" s="76" t="s">
        <v>1348</v>
      </c>
      <c r="B886" s="77" t="s">
        <v>445</v>
      </c>
      <c r="C886" s="78" t="s">
        <v>1591</v>
      </c>
      <c r="D886" s="79">
        <v>150000</v>
      </c>
      <c r="E886" s="80">
        <v>47812.5</v>
      </c>
      <c r="F886" s="81">
        <f t="shared" si="14"/>
        <v>102187.5</v>
      </c>
    </row>
    <row r="887" spans="1:6" ht="13.5">
      <c r="A887" s="76" t="s">
        <v>575</v>
      </c>
      <c r="B887" s="77" t="s">
        <v>445</v>
      </c>
      <c r="C887" s="78" t="s">
        <v>1592</v>
      </c>
      <c r="D887" s="79">
        <v>150000</v>
      </c>
      <c r="E887" s="80">
        <v>47812.5</v>
      </c>
      <c r="F887" s="81">
        <f t="shared" si="14"/>
        <v>102187.5</v>
      </c>
    </row>
    <row r="888" spans="1:6" ht="13.5">
      <c r="A888" s="76" t="s">
        <v>510</v>
      </c>
      <c r="B888" s="77" t="s">
        <v>445</v>
      </c>
      <c r="C888" s="78" t="s">
        <v>1593</v>
      </c>
      <c r="D888" s="79">
        <v>150000</v>
      </c>
      <c r="E888" s="80">
        <v>47812.5</v>
      </c>
      <c r="F888" s="81">
        <f t="shared" si="14"/>
        <v>102187.5</v>
      </c>
    </row>
    <row r="889" spans="1:6" ht="27">
      <c r="A889" s="76" t="s">
        <v>1403</v>
      </c>
      <c r="B889" s="77" t="s">
        <v>445</v>
      </c>
      <c r="C889" s="78" t="s">
        <v>1594</v>
      </c>
      <c r="D889" s="79">
        <v>12292392</v>
      </c>
      <c r="E889" s="80" t="s">
        <v>42</v>
      </c>
      <c r="F889" s="81">
        <f t="shared" si="14"/>
        <v>12292392</v>
      </c>
    </row>
    <row r="890" spans="1:6" ht="54.75">
      <c r="A890" s="76" t="s">
        <v>927</v>
      </c>
      <c r="B890" s="77" t="s">
        <v>445</v>
      </c>
      <c r="C890" s="78" t="s">
        <v>1595</v>
      </c>
      <c r="D890" s="79">
        <v>12292392</v>
      </c>
      <c r="E890" s="80" t="s">
        <v>42</v>
      </c>
      <c r="F890" s="81">
        <f t="shared" si="14"/>
        <v>12292392</v>
      </c>
    </row>
    <row r="891" spans="1:6" ht="13.5">
      <c r="A891" s="76" t="s">
        <v>525</v>
      </c>
      <c r="B891" s="77" t="s">
        <v>445</v>
      </c>
      <c r="C891" s="78" t="s">
        <v>1596</v>
      </c>
      <c r="D891" s="79">
        <v>19520</v>
      </c>
      <c r="E891" s="80" t="s">
        <v>42</v>
      </c>
      <c r="F891" s="81">
        <f t="shared" si="14"/>
        <v>19520</v>
      </c>
    </row>
    <row r="892" spans="1:6" ht="13.5">
      <c r="A892" s="76" t="s">
        <v>464</v>
      </c>
      <c r="B892" s="77" t="s">
        <v>445</v>
      </c>
      <c r="C892" s="78" t="s">
        <v>1597</v>
      </c>
      <c r="D892" s="79">
        <v>19520</v>
      </c>
      <c r="E892" s="80" t="s">
        <v>42</v>
      </c>
      <c r="F892" s="81">
        <f t="shared" si="14"/>
        <v>19520</v>
      </c>
    </row>
    <row r="893" spans="1:6" ht="13.5">
      <c r="A893" s="76" t="s">
        <v>525</v>
      </c>
      <c r="B893" s="77" t="s">
        <v>445</v>
      </c>
      <c r="C893" s="78" t="s">
        <v>1598</v>
      </c>
      <c r="D893" s="79">
        <v>155500</v>
      </c>
      <c r="E893" s="80" t="s">
        <v>42</v>
      </c>
      <c r="F893" s="81">
        <f t="shared" si="14"/>
        <v>155500</v>
      </c>
    </row>
    <row r="894" spans="1:6" ht="13.5">
      <c r="A894" s="76" t="s">
        <v>464</v>
      </c>
      <c r="B894" s="77" t="s">
        <v>445</v>
      </c>
      <c r="C894" s="78" t="s">
        <v>1599</v>
      </c>
      <c r="D894" s="79">
        <v>155500</v>
      </c>
      <c r="E894" s="80" t="s">
        <v>42</v>
      </c>
      <c r="F894" s="81">
        <f t="shared" si="14"/>
        <v>155500</v>
      </c>
    </row>
    <row r="895" spans="1:6" ht="13.5">
      <c r="A895" s="76" t="s">
        <v>525</v>
      </c>
      <c r="B895" s="77" t="s">
        <v>445</v>
      </c>
      <c r="C895" s="78" t="s">
        <v>1600</v>
      </c>
      <c r="D895" s="79">
        <v>16500</v>
      </c>
      <c r="E895" s="80" t="s">
        <v>42</v>
      </c>
      <c r="F895" s="81">
        <f t="shared" si="14"/>
        <v>16500</v>
      </c>
    </row>
    <row r="896" spans="1:6" ht="13.5">
      <c r="A896" s="76" t="s">
        <v>464</v>
      </c>
      <c r="B896" s="77" t="s">
        <v>445</v>
      </c>
      <c r="C896" s="78" t="s">
        <v>1601</v>
      </c>
      <c r="D896" s="79">
        <v>16500</v>
      </c>
      <c r="E896" s="80" t="s">
        <v>42</v>
      </c>
      <c r="F896" s="81">
        <f t="shared" si="14"/>
        <v>16500</v>
      </c>
    </row>
    <row r="897" spans="1:6" ht="13.5">
      <c r="A897" s="76" t="s">
        <v>525</v>
      </c>
      <c r="B897" s="77" t="s">
        <v>445</v>
      </c>
      <c r="C897" s="78" t="s">
        <v>1602</v>
      </c>
      <c r="D897" s="79">
        <v>83680</v>
      </c>
      <c r="E897" s="80" t="s">
        <v>42</v>
      </c>
      <c r="F897" s="81">
        <f t="shared" si="14"/>
        <v>83680</v>
      </c>
    </row>
    <row r="898" spans="1:6" ht="13.5">
      <c r="A898" s="76" t="s">
        <v>464</v>
      </c>
      <c r="B898" s="77" t="s">
        <v>445</v>
      </c>
      <c r="C898" s="78" t="s">
        <v>1603</v>
      </c>
      <c r="D898" s="79">
        <v>83680</v>
      </c>
      <c r="E898" s="80" t="s">
        <v>42</v>
      </c>
      <c r="F898" s="81">
        <f t="shared" si="14"/>
        <v>83680</v>
      </c>
    </row>
    <row r="899" spans="1:6" ht="13.5">
      <c r="A899" s="76" t="s">
        <v>525</v>
      </c>
      <c r="B899" s="77" t="s">
        <v>445</v>
      </c>
      <c r="C899" s="78" t="s">
        <v>1604</v>
      </c>
      <c r="D899" s="79">
        <v>28000</v>
      </c>
      <c r="E899" s="80" t="s">
        <v>42</v>
      </c>
      <c r="F899" s="81">
        <f t="shared" si="14"/>
        <v>28000</v>
      </c>
    </row>
    <row r="900" spans="1:6" ht="13.5">
      <c r="A900" s="76" t="s">
        <v>464</v>
      </c>
      <c r="B900" s="77" t="s">
        <v>445</v>
      </c>
      <c r="C900" s="78" t="s">
        <v>1605</v>
      </c>
      <c r="D900" s="79">
        <v>28000</v>
      </c>
      <c r="E900" s="80" t="s">
        <v>42</v>
      </c>
      <c r="F900" s="81">
        <f t="shared" si="14"/>
        <v>28000</v>
      </c>
    </row>
    <row r="901" spans="1:6" ht="13.5">
      <c r="A901" s="76" t="s">
        <v>525</v>
      </c>
      <c r="B901" s="77" t="s">
        <v>445</v>
      </c>
      <c r="C901" s="78" t="s">
        <v>1606</v>
      </c>
      <c r="D901" s="79">
        <v>101109</v>
      </c>
      <c r="E901" s="80" t="s">
        <v>42</v>
      </c>
      <c r="F901" s="81">
        <f t="shared" si="14"/>
        <v>101109</v>
      </c>
    </row>
    <row r="902" spans="1:6" ht="13.5">
      <c r="A902" s="76" t="s">
        <v>464</v>
      </c>
      <c r="B902" s="77" t="s">
        <v>445</v>
      </c>
      <c r="C902" s="78" t="s">
        <v>1607</v>
      </c>
      <c r="D902" s="79">
        <v>101109</v>
      </c>
      <c r="E902" s="80" t="s">
        <v>42</v>
      </c>
      <c r="F902" s="81">
        <f t="shared" si="14"/>
        <v>101109</v>
      </c>
    </row>
    <row r="903" spans="1:6" ht="41.25">
      <c r="A903" s="76" t="s">
        <v>1608</v>
      </c>
      <c r="B903" s="77" t="s">
        <v>445</v>
      </c>
      <c r="C903" s="78" t="s">
        <v>1609</v>
      </c>
      <c r="D903" s="79">
        <v>175685</v>
      </c>
      <c r="E903" s="80" t="s">
        <v>42</v>
      </c>
      <c r="F903" s="81">
        <f t="shared" si="14"/>
        <v>175685</v>
      </c>
    </row>
    <row r="904" spans="1:6" ht="27">
      <c r="A904" s="76" t="s">
        <v>530</v>
      </c>
      <c r="B904" s="77" t="s">
        <v>445</v>
      </c>
      <c r="C904" s="78" t="s">
        <v>1610</v>
      </c>
      <c r="D904" s="79">
        <v>175509.32</v>
      </c>
      <c r="E904" s="80" t="s">
        <v>42</v>
      </c>
      <c r="F904" s="81">
        <f t="shared" si="14"/>
        <v>175509.32</v>
      </c>
    </row>
    <row r="905" spans="1:6" ht="13.5">
      <c r="A905" s="76" t="s">
        <v>464</v>
      </c>
      <c r="B905" s="77" t="s">
        <v>445</v>
      </c>
      <c r="C905" s="78" t="s">
        <v>1611</v>
      </c>
      <c r="D905" s="79">
        <v>175509.32</v>
      </c>
      <c r="E905" s="80" t="s">
        <v>42</v>
      </c>
      <c r="F905" s="81">
        <f t="shared" si="14"/>
        <v>175509.32</v>
      </c>
    </row>
    <row r="906" spans="1:6" ht="27">
      <c r="A906" s="76" t="s">
        <v>533</v>
      </c>
      <c r="B906" s="77" t="s">
        <v>445</v>
      </c>
      <c r="C906" s="78" t="s">
        <v>1612</v>
      </c>
      <c r="D906" s="79">
        <v>175.68</v>
      </c>
      <c r="E906" s="80" t="s">
        <v>42</v>
      </c>
      <c r="F906" s="81">
        <f t="shared" si="14"/>
        <v>175.68</v>
      </c>
    </row>
    <row r="907" spans="1:6" ht="13.5">
      <c r="A907" s="76" t="s">
        <v>464</v>
      </c>
      <c r="B907" s="77" t="s">
        <v>445</v>
      </c>
      <c r="C907" s="78" t="s">
        <v>1613</v>
      </c>
      <c r="D907" s="79">
        <v>175.68</v>
      </c>
      <c r="E907" s="80" t="s">
        <v>42</v>
      </c>
      <c r="F907" s="81">
        <f t="shared" si="14"/>
        <v>175.68</v>
      </c>
    </row>
    <row r="908" spans="1:6" ht="41.25">
      <c r="A908" s="76" t="s">
        <v>1614</v>
      </c>
      <c r="B908" s="77" t="s">
        <v>445</v>
      </c>
      <c r="C908" s="78" t="s">
        <v>1615</v>
      </c>
      <c r="D908" s="79">
        <v>2434778</v>
      </c>
      <c r="E908" s="80" t="s">
        <v>42</v>
      </c>
      <c r="F908" s="81">
        <f t="shared" si="14"/>
        <v>2434778</v>
      </c>
    </row>
    <row r="909" spans="1:6" ht="27">
      <c r="A909" s="76" t="s">
        <v>530</v>
      </c>
      <c r="B909" s="77" t="s">
        <v>445</v>
      </c>
      <c r="C909" s="78" t="s">
        <v>1616</v>
      </c>
      <c r="D909" s="79">
        <v>2432343.22</v>
      </c>
      <c r="E909" s="80" t="s">
        <v>42</v>
      </c>
      <c r="F909" s="81">
        <f t="shared" si="14"/>
        <v>2432343.22</v>
      </c>
    </row>
    <row r="910" spans="1:6" ht="13.5">
      <c r="A910" s="76" t="s">
        <v>464</v>
      </c>
      <c r="B910" s="77" t="s">
        <v>445</v>
      </c>
      <c r="C910" s="78" t="s">
        <v>1617</v>
      </c>
      <c r="D910" s="79">
        <v>2432343.22</v>
      </c>
      <c r="E910" s="80" t="s">
        <v>42</v>
      </c>
      <c r="F910" s="81">
        <f t="shared" si="14"/>
        <v>2432343.22</v>
      </c>
    </row>
    <row r="911" spans="1:6" ht="27">
      <c r="A911" s="76" t="s">
        <v>533</v>
      </c>
      <c r="B911" s="77" t="s">
        <v>445</v>
      </c>
      <c r="C911" s="78" t="s">
        <v>1618</v>
      </c>
      <c r="D911" s="79">
        <v>2434.78</v>
      </c>
      <c r="E911" s="80" t="s">
        <v>42</v>
      </c>
      <c r="F911" s="81">
        <f t="shared" si="14"/>
        <v>2434.78</v>
      </c>
    </row>
    <row r="912" spans="1:6" ht="13.5">
      <c r="A912" s="76" t="s">
        <v>464</v>
      </c>
      <c r="B912" s="77" t="s">
        <v>445</v>
      </c>
      <c r="C912" s="78" t="s">
        <v>1619</v>
      </c>
      <c r="D912" s="79">
        <v>2434.78</v>
      </c>
      <c r="E912" s="80" t="s">
        <v>42</v>
      </c>
      <c r="F912" s="81">
        <f t="shared" si="14"/>
        <v>2434.78</v>
      </c>
    </row>
    <row r="913" spans="1:6" ht="27">
      <c r="A913" s="76" t="s">
        <v>1620</v>
      </c>
      <c r="B913" s="77" t="s">
        <v>445</v>
      </c>
      <c r="C913" s="78" t="s">
        <v>1621</v>
      </c>
      <c r="D913" s="79">
        <v>389500</v>
      </c>
      <c r="E913" s="80" t="s">
        <v>42</v>
      </c>
      <c r="F913" s="81">
        <f t="shared" si="14"/>
        <v>389500</v>
      </c>
    </row>
    <row r="914" spans="1:6" ht="27">
      <c r="A914" s="76" t="s">
        <v>530</v>
      </c>
      <c r="B914" s="77" t="s">
        <v>445</v>
      </c>
      <c r="C914" s="78" t="s">
        <v>1622</v>
      </c>
      <c r="D914" s="79">
        <v>389110.5</v>
      </c>
      <c r="E914" s="80" t="s">
        <v>42</v>
      </c>
      <c r="F914" s="81">
        <f t="shared" si="14"/>
        <v>389110.5</v>
      </c>
    </row>
    <row r="915" spans="1:6" ht="13.5">
      <c r="A915" s="76" t="s">
        <v>464</v>
      </c>
      <c r="B915" s="77" t="s">
        <v>445</v>
      </c>
      <c r="C915" s="78" t="s">
        <v>1623</v>
      </c>
      <c r="D915" s="79">
        <v>389110.5</v>
      </c>
      <c r="E915" s="80" t="s">
        <v>42</v>
      </c>
      <c r="F915" s="81">
        <f t="shared" si="14"/>
        <v>389110.5</v>
      </c>
    </row>
    <row r="916" spans="1:6" ht="27">
      <c r="A916" s="76" t="s">
        <v>533</v>
      </c>
      <c r="B916" s="77" t="s">
        <v>445</v>
      </c>
      <c r="C916" s="78" t="s">
        <v>1624</v>
      </c>
      <c r="D916" s="79">
        <v>389.5</v>
      </c>
      <c r="E916" s="80" t="s">
        <v>42</v>
      </c>
      <c r="F916" s="81">
        <f t="shared" si="14"/>
        <v>389.5</v>
      </c>
    </row>
    <row r="917" spans="1:6" ht="13.5">
      <c r="A917" s="76" t="s">
        <v>464</v>
      </c>
      <c r="B917" s="77" t="s">
        <v>445</v>
      </c>
      <c r="C917" s="78" t="s">
        <v>1625</v>
      </c>
      <c r="D917" s="79">
        <v>389.5</v>
      </c>
      <c r="E917" s="80" t="s">
        <v>42</v>
      </c>
      <c r="F917" s="81">
        <f t="shared" si="14"/>
        <v>389.5</v>
      </c>
    </row>
    <row r="918" spans="1:6" ht="41.25">
      <c r="A918" s="76" t="s">
        <v>1626</v>
      </c>
      <c r="B918" s="77" t="s">
        <v>445</v>
      </c>
      <c r="C918" s="78" t="s">
        <v>1627</v>
      </c>
      <c r="D918" s="79">
        <v>916984</v>
      </c>
      <c r="E918" s="80" t="s">
        <v>42</v>
      </c>
      <c r="F918" s="81">
        <f t="shared" si="14"/>
        <v>916984</v>
      </c>
    </row>
    <row r="919" spans="1:6" ht="27">
      <c r="A919" s="76" t="s">
        <v>530</v>
      </c>
      <c r="B919" s="77" t="s">
        <v>445</v>
      </c>
      <c r="C919" s="78" t="s">
        <v>1628</v>
      </c>
      <c r="D919" s="79">
        <v>916067</v>
      </c>
      <c r="E919" s="80" t="s">
        <v>42</v>
      </c>
      <c r="F919" s="81">
        <f t="shared" si="14"/>
        <v>916067</v>
      </c>
    </row>
    <row r="920" spans="1:6" ht="13.5">
      <c r="A920" s="76" t="s">
        <v>464</v>
      </c>
      <c r="B920" s="77" t="s">
        <v>445</v>
      </c>
      <c r="C920" s="78" t="s">
        <v>1629</v>
      </c>
      <c r="D920" s="79">
        <v>916067</v>
      </c>
      <c r="E920" s="80" t="s">
        <v>42</v>
      </c>
      <c r="F920" s="81">
        <f t="shared" si="14"/>
        <v>916067</v>
      </c>
    </row>
    <row r="921" spans="1:6" ht="27">
      <c r="A921" s="76" t="s">
        <v>533</v>
      </c>
      <c r="B921" s="77" t="s">
        <v>445</v>
      </c>
      <c r="C921" s="78" t="s">
        <v>1630</v>
      </c>
      <c r="D921" s="79">
        <v>917</v>
      </c>
      <c r="E921" s="80" t="s">
        <v>42</v>
      </c>
      <c r="F921" s="81">
        <f t="shared" si="14"/>
        <v>917</v>
      </c>
    </row>
    <row r="922" spans="1:6" ht="13.5">
      <c r="A922" s="76" t="s">
        <v>464</v>
      </c>
      <c r="B922" s="77" t="s">
        <v>445</v>
      </c>
      <c r="C922" s="78" t="s">
        <v>1631</v>
      </c>
      <c r="D922" s="79">
        <v>917</v>
      </c>
      <c r="E922" s="80" t="s">
        <v>42</v>
      </c>
      <c r="F922" s="81">
        <f t="shared" si="14"/>
        <v>917</v>
      </c>
    </row>
    <row r="923" spans="1:6" ht="41.25">
      <c r="A923" s="76" t="s">
        <v>1632</v>
      </c>
      <c r="B923" s="77" t="s">
        <v>445</v>
      </c>
      <c r="C923" s="78" t="s">
        <v>1633</v>
      </c>
      <c r="D923" s="79">
        <v>652632</v>
      </c>
      <c r="E923" s="80" t="s">
        <v>42</v>
      </c>
      <c r="F923" s="81">
        <f t="shared" si="14"/>
        <v>652632</v>
      </c>
    </row>
    <row r="924" spans="1:6" ht="27">
      <c r="A924" s="76" t="s">
        <v>530</v>
      </c>
      <c r="B924" s="77" t="s">
        <v>445</v>
      </c>
      <c r="C924" s="78" t="s">
        <v>1634</v>
      </c>
      <c r="D924" s="79">
        <v>651979.37</v>
      </c>
      <c r="E924" s="80" t="s">
        <v>42</v>
      </c>
      <c r="F924" s="81">
        <f t="shared" si="14"/>
        <v>651979.37</v>
      </c>
    </row>
    <row r="925" spans="1:6" ht="13.5">
      <c r="A925" s="76" t="s">
        <v>464</v>
      </c>
      <c r="B925" s="77" t="s">
        <v>445</v>
      </c>
      <c r="C925" s="78" t="s">
        <v>1635</v>
      </c>
      <c r="D925" s="79">
        <v>651979.37</v>
      </c>
      <c r="E925" s="80" t="s">
        <v>42</v>
      </c>
      <c r="F925" s="81">
        <f t="shared" si="14"/>
        <v>651979.37</v>
      </c>
    </row>
    <row r="926" spans="1:6" ht="27">
      <c r="A926" s="76" t="s">
        <v>533</v>
      </c>
      <c r="B926" s="77" t="s">
        <v>445</v>
      </c>
      <c r="C926" s="78" t="s">
        <v>1636</v>
      </c>
      <c r="D926" s="79">
        <v>652.63</v>
      </c>
      <c r="E926" s="80" t="s">
        <v>42</v>
      </c>
      <c r="F926" s="81">
        <f t="shared" si="14"/>
        <v>652.63</v>
      </c>
    </row>
    <row r="927" spans="1:6" ht="13.5">
      <c r="A927" s="76" t="s">
        <v>464</v>
      </c>
      <c r="B927" s="77" t="s">
        <v>445</v>
      </c>
      <c r="C927" s="78" t="s">
        <v>1637</v>
      </c>
      <c r="D927" s="79">
        <v>652.63</v>
      </c>
      <c r="E927" s="80" t="s">
        <v>42</v>
      </c>
      <c r="F927" s="81">
        <f t="shared" si="14"/>
        <v>652.63</v>
      </c>
    </row>
    <row r="928" spans="1:6" ht="41.25">
      <c r="A928" s="76" t="s">
        <v>1638</v>
      </c>
      <c r="B928" s="77" t="s">
        <v>445</v>
      </c>
      <c r="C928" s="78" t="s">
        <v>1639</v>
      </c>
      <c r="D928" s="79">
        <v>1085308</v>
      </c>
      <c r="E928" s="80" t="s">
        <v>42</v>
      </c>
      <c r="F928" s="81">
        <f t="shared" si="14"/>
        <v>1085308</v>
      </c>
    </row>
    <row r="929" spans="1:6" ht="27">
      <c r="A929" s="76" t="s">
        <v>530</v>
      </c>
      <c r="B929" s="77" t="s">
        <v>445</v>
      </c>
      <c r="C929" s="78" t="s">
        <v>1640</v>
      </c>
      <c r="D929" s="79">
        <v>1084222.69</v>
      </c>
      <c r="E929" s="80" t="s">
        <v>42</v>
      </c>
      <c r="F929" s="81">
        <f t="shared" si="14"/>
        <v>1084222.69</v>
      </c>
    </row>
    <row r="930" spans="1:6" ht="13.5">
      <c r="A930" s="76" t="s">
        <v>464</v>
      </c>
      <c r="B930" s="77" t="s">
        <v>445</v>
      </c>
      <c r="C930" s="78" t="s">
        <v>1641</v>
      </c>
      <c r="D930" s="79">
        <v>1084222.69</v>
      </c>
      <c r="E930" s="80" t="s">
        <v>42</v>
      </c>
      <c r="F930" s="81">
        <f t="shared" si="14"/>
        <v>1084222.69</v>
      </c>
    </row>
    <row r="931" spans="1:6" ht="27">
      <c r="A931" s="76" t="s">
        <v>533</v>
      </c>
      <c r="B931" s="77" t="s">
        <v>445</v>
      </c>
      <c r="C931" s="78" t="s">
        <v>1642</v>
      </c>
      <c r="D931" s="79">
        <v>1085.31</v>
      </c>
      <c r="E931" s="80" t="s">
        <v>42</v>
      </c>
      <c r="F931" s="81">
        <f t="shared" si="14"/>
        <v>1085.31</v>
      </c>
    </row>
    <row r="932" spans="1:6" ht="13.5">
      <c r="A932" s="76" t="s">
        <v>464</v>
      </c>
      <c r="B932" s="77" t="s">
        <v>445</v>
      </c>
      <c r="C932" s="78" t="s">
        <v>1643</v>
      </c>
      <c r="D932" s="79">
        <v>1085.31</v>
      </c>
      <c r="E932" s="80" t="s">
        <v>42</v>
      </c>
      <c r="F932" s="81">
        <f t="shared" si="14"/>
        <v>1085.31</v>
      </c>
    </row>
    <row r="933" spans="1:6" ht="27">
      <c r="A933" s="64" t="s">
        <v>1438</v>
      </c>
      <c r="B933" s="65" t="s">
        <v>445</v>
      </c>
      <c r="C933" s="66" t="s">
        <v>1644</v>
      </c>
      <c r="D933" s="67">
        <v>183637869</v>
      </c>
      <c r="E933" s="68">
        <v>9493728.67</v>
      </c>
      <c r="F933" s="69">
        <f t="shared" si="14"/>
        <v>174144140.33</v>
      </c>
    </row>
    <row r="934" spans="1:6" ht="41.25">
      <c r="A934" s="76" t="s">
        <v>731</v>
      </c>
      <c r="B934" s="77" t="s">
        <v>445</v>
      </c>
      <c r="C934" s="78" t="s">
        <v>1645</v>
      </c>
      <c r="D934" s="79">
        <v>12647518</v>
      </c>
      <c r="E934" s="80">
        <v>3134065.42</v>
      </c>
      <c r="F934" s="81">
        <f t="shared" si="14"/>
        <v>9513452.58</v>
      </c>
    </row>
    <row r="935" spans="1:6" ht="27">
      <c r="A935" s="76" t="s">
        <v>456</v>
      </c>
      <c r="B935" s="77" t="s">
        <v>445</v>
      </c>
      <c r="C935" s="78" t="s">
        <v>1646</v>
      </c>
      <c r="D935" s="79">
        <v>9168496</v>
      </c>
      <c r="E935" s="80">
        <v>2392044.3</v>
      </c>
      <c r="F935" s="81">
        <f t="shared" si="14"/>
        <v>6776451.7</v>
      </c>
    </row>
    <row r="936" spans="1:6" ht="41.25">
      <c r="A936" s="76" t="s">
        <v>460</v>
      </c>
      <c r="B936" s="77" t="s">
        <v>445</v>
      </c>
      <c r="C936" s="78" t="s">
        <v>1647</v>
      </c>
      <c r="D936" s="79">
        <v>2769268</v>
      </c>
      <c r="E936" s="80">
        <v>627397.91</v>
      </c>
      <c r="F936" s="81">
        <f t="shared" si="14"/>
        <v>2141870.09</v>
      </c>
    </row>
    <row r="937" spans="1:6" ht="27">
      <c r="A937" s="76" t="s">
        <v>462</v>
      </c>
      <c r="B937" s="77" t="s">
        <v>445</v>
      </c>
      <c r="C937" s="78" t="s">
        <v>1648</v>
      </c>
      <c r="D937" s="79">
        <v>269414</v>
      </c>
      <c r="E937" s="80">
        <v>20673.36</v>
      </c>
      <c r="F937" s="81">
        <f t="shared" si="14"/>
        <v>248740.64</v>
      </c>
    </row>
    <row r="938" spans="1:6" ht="13.5">
      <c r="A938" s="76" t="s">
        <v>464</v>
      </c>
      <c r="B938" s="77" t="s">
        <v>445</v>
      </c>
      <c r="C938" s="78" t="s">
        <v>1649</v>
      </c>
      <c r="D938" s="79">
        <v>438973</v>
      </c>
      <c r="E938" s="80">
        <v>93949.85</v>
      </c>
      <c r="F938" s="81">
        <f t="shared" si="14"/>
        <v>345023.15</v>
      </c>
    </row>
    <row r="939" spans="1:6" ht="13.5">
      <c r="A939" s="76" t="s">
        <v>742</v>
      </c>
      <c r="B939" s="77" t="s">
        <v>445</v>
      </c>
      <c r="C939" s="78" t="s">
        <v>1650</v>
      </c>
      <c r="D939" s="79">
        <v>1367</v>
      </c>
      <c r="E939" s="80" t="s">
        <v>42</v>
      </c>
      <c r="F939" s="81">
        <f t="shared" si="14"/>
        <v>1367</v>
      </c>
    </row>
    <row r="940" spans="1:6" ht="41.25">
      <c r="A940" s="76" t="s">
        <v>1651</v>
      </c>
      <c r="B940" s="77" t="s">
        <v>445</v>
      </c>
      <c r="C940" s="78" t="s">
        <v>1652</v>
      </c>
      <c r="D940" s="79">
        <v>19558851</v>
      </c>
      <c r="E940" s="80">
        <v>6091881.86</v>
      </c>
      <c r="F940" s="81">
        <f aca="true" t="shared" si="15" ref="F940:F964">IF(OR(D940="-",IF(E940="-",0,E940)&gt;=IF(D940="-",0,D940)),"-",IF(D940="-",0,D940)-IF(E940="-",0,E940))</f>
        <v>13466969.14</v>
      </c>
    </row>
    <row r="941" spans="1:6" ht="27">
      <c r="A941" s="76" t="s">
        <v>1509</v>
      </c>
      <c r="B941" s="77" t="s">
        <v>445</v>
      </c>
      <c r="C941" s="78" t="s">
        <v>1653</v>
      </c>
      <c r="D941" s="79">
        <v>19558851</v>
      </c>
      <c r="E941" s="80">
        <v>6091881.86</v>
      </c>
      <c r="F941" s="81">
        <f t="shared" si="15"/>
        <v>13466969.14</v>
      </c>
    </row>
    <row r="942" spans="1:6" ht="54.75">
      <c r="A942" s="76" t="s">
        <v>493</v>
      </c>
      <c r="B942" s="77" t="s">
        <v>445</v>
      </c>
      <c r="C942" s="78" t="s">
        <v>1654</v>
      </c>
      <c r="D942" s="79">
        <v>19558851</v>
      </c>
      <c r="E942" s="80">
        <v>6091881.86</v>
      </c>
      <c r="F942" s="81">
        <f t="shared" si="15"/>
        <v>13466969.14</v>
      </c>
    </row>
    <row r="943" spans="1:6" ht="41.25">
      <c r="A943" s="76" t="s">
        <v>1565</v>
      </c>
      <c r="B943" s="77" t="s">
        <v>445</v>
      </c>
      <c r="C943" s="78" t="s">
        <v>1655</v>
      </c>
      <c r="D943" s="79">
        <v>150000000</v>
      </c>
      <c r="E943" s="80" t="s">
        <v>42</v>
      </c>
      <c r="F943" s="81">
        <f t="shared" si="15"/>
        <v>150000000</v>
      </c>
    </row>
    <row r="944" spans="1:6" ht="123.75">
      <c r="A944" s="82" t="s">
        <v>1656</v>
      </c>
      <c r="B944" s="77" t="s">
        <v>445</v>
      </c>
      <c r="C944" s="78" t="s">
        <v>1657</v>
      </c>
      <c r="D944" s="79">
        <v>150000000</v>
      </c>
      <c r="E944" s="80" t="s">
        <v>42</v>
      </c>
      <c r="F944" s="81">
        <f t="shared" si="15"/>
        <v>150000000</v>
      </c>
    </row>
    <row r="945" spans="1:6" ht="54.75">
      <c r="A945" s="76" t="s">
        <v>927</v>
      </c>
      <c r="B945" s="77" t="s">
        <v>445</v>
      </c>
      <c r="C945" s="78" t="s">
        <v>1658</v>
      </c>
      <c r="D945" s="79">
        <v>150000000</v>
      </c>
      <c r="E945" s="80" t="s">
        <v>42</v>
      </c>
      <c r="F945" s="81">
        <f t="shared" si="15"/>
        <v>150000000</v>
      </c>
    </row>
    <row r="946" spans="1:6" ht="41.25">
      <c r="A946" s="76" t="s">
        <v>833</v>
      </c>
      <c r="B946" s="77" t="s">
        <v>445</v>
      </c>
      <c r="C946" s="78" t="s">
        <v>1659</v>
      </c>
      <c r="D946" s="79">
        <v>650000</v>
      </c>
      <c r="E946" s="80">
        <v>18000</v>
      </c>
      <c r="F946" s="81">
        <f t="shared" si="15"/>
        <v>632000</v>
      </c>
    </row>
    <row r="947" spans="1:6" ht="13.5">
      <c r="A947" s="76" t="s">
        <v>575</v>
      </c>
      <c r="B947" s="77" t="s">
        <v>445</v>
      </c>
      <c r="C947" s="78" t="s">
        <v>1660</v>
      </c>
      <c r="D947" s="79">
        <v>650000</v>
      </c>
      <c r="E947" s="80">
        <v>18000</v>
      </c>
      <c r="F947" s="81">
        <f t="shared" si="15"/>
        <v>632000</v>
      </c>
    </row>
    <row r="948" spans="1:6" ht="13.5">
      <c r="A948" s="76" t="s">
        <v>510</v>
      </c>
      <c r="B948" s="77" t="s">
        <v>445</v>
      </c>
      <c r="C948" s="78" t="s">
        <v>1661</v>
      </c>
      <c r="D948" s="79">
        <v>650000</v>
      </c>
      <c r="E948" s="80">
        <v>18000</v>
      </c>
      <c r="F948" s="81">
        <f t="shared" si="15"/>
        <v>632000</v>
      </c>
    </row>
    <row r="949" spans="1:6" ht="27">
      <c r="A949" s="76" t="s">
        <v>1662</v>
      </c>
      <c r="B949" s="77" t="s">
        <v>445</v>
      </c>
      <c r="C949" s="78" t="s">
        <v>1663</v>
      </c>
      <c r="D949" s="79">
        <v>550000</v>
      </c>
      <c r="E949" s="80">
        <v>235381.39</v>
      </c>
      <c r="F949" s="81">
        <f t="shared" si="15"/>
        <v>314618.61</v>
      </c>
    </row>
    <row r="950" spans="1:6" ht="13.5">
      <c r="A950" s="76" t="s">
        <v>575</v>
      </c>
      <c r="B950" s="77" t="s">
        <v>445</v>
      </c>
      <c r="C950" s="78" t="s">
        <v>1664</v>
      </c>
      <c r="D950" s="79">
        <v>550000</v>
      </c>
      <c r="E950" s="80">
        <v>235381.39</v>
      </c>
      <c r="F950" s="81">
        <f t="shared" si="15"/>
        <v>314618.61</v>
      </c>
    </row>
    <row r="951" spans="1:6" ht="13.5">
      <c r="A951" s="76" t="s">
        <v>510</v>
      </c>
      <c r="B951" s="77" t="s">
        <v>445</v>
      </c>
      <c r="C951" s="78" t="s">
        <v>1665</v>
      </c>
      <c r="D951" s="79">
        <v>550000</v>
      </c>
      <c r="E951" s="80">
        <v>235381.39</v>
      </c>
      <c r="F951" s="81">
        <f t="shared" si="15"/>
        <v>314618.61</v>
      </c>
    </row>
    <row r="952" spans="1:6" ht="54.75">
      <c r="A952" s="76" t="s">
        <v>593</v>
      </c>
      <c r="B952" s="77" t="s">
        <v>445</v>
      </c>
      <c r="C952" s="78" t="s">
        <v>1666</v>
      </c>
      <c r="D952" s="79">
        <v>70200</v>
      </c>
      <c r="E952" s="80">
        <v>14400</v>
      </c>
      <c r="F952" s="81">
        <f t="shared" si="15"/>
        <v>55800</v>
      </c>
    </row>
    <row r="953" spans="1:6" ht="13.5">
      <c r="A953" s="76" t="s">
        <v>575</v>
      </c>
      <c r="B953" s="77" t="s">
        <v>445</v>
      </c>
      <c r="C953" s="78" t="s">
        <v>1667</v>
      </c>
      <c r="D953" s="79">
        <v>70200</v>
      </c>
      <c r="E953" s="80">
        <v>14400</v>
      </c>
      <c r="F953" s="81">
        <f t="shared" si="15"/>
        <v>55800</v>
      </c>
    </row>
    <row r="954" spans="1:6" ht="13.5">
      <c r="A954" s="76" t="s">
        <v>510</v>
      </c>
      <c r="B954" s="77" t="s">
        <v>445</v>
      </c>
      <c r="C954" s="78" t="s">
        <v>1668</v>
      </c>
      <c r="D954" s="79">
        <v>70200</v>
      </c>
      <c r="E954" s="80">
        <v>14400</v>
      </c>
      <c r="F954" s="81">
        <f t="shared" si="15"/>
        <v>55800</v>
      </c>
    </row>
    <row r="955" spans="1:6" ht="13.5">
      <c r="A955" s="76" t="s">
        <v>468</v>
      </c>
      <c r="B955" s="77" t="s">
        <v>445</v>
      </c>
      <c r="C955" s="78" t="s">
        <v>1669</v>
      </c>
      <c r="D955" s="79">
        <v>161300</v>
      </c>
      <c r="E955" s="80" t="s">
        <v>42</v>
      </c>
      <c r="F955" s="81">
        <f t="shared" si="15"/>
        <v>161300</v>
      </c>
    </row>
    <row r="956" spans="1:6" ht="54.75">
      <c r="A956" s="76" t="s">
        <v>1670</v>
      </c>
      <c r="B956" s="77" t="s">
        <v>445</v>
      </c>
      <c r="C956" s="78" t="s">
        <v>1671</v>
      </c>
      <c r="D956" s="79">
        <v>161300</v>
      </c>
      <c r="E956" s="80" t="s">
        <v>42</v>
      </c>
      <c r="F956" s="81">
        <f t="shared" si="15"/>
        <v>161300</v>
      </c>
    </row>
    <row r="957" spans="1:6" ht="27">
      <c r="A957" s="76" t="s">
        <v>456</v>
      </c>
      <c r="B957" s="77" t="s">
        <v>445</v>
      </c>
      <c r="C957" s="78" t="s">
        <v>1672</v>
      </c>
      <c r="D957" s="79">
        <v>116518.27</v>
      </c>
      <c r="E957" s="80" t="s">
        <v>42</v>
      </c>
      <c r="F957" s="81">
        <f t="shared" si="15"/>
        <v>116518.27</v>
      </c>
    </row>
    <row r="958" spans="1:6" ht="41.25">
      <c r="A958" s="76" t="s">
        <v>460</v>
      </c>
      <c r="B958" s="77" t="s">
        <v>445</v>
      </c>
      <c r="C958" s="78" t="s">
        <v>1673</v>
      </c>
      <c r="D958" s="79">
        <v>35281.73</v>
      </c>
      <c r="E958" s="80" t="s">
        <v>42</v>
      </c>
      <c r="F958" s="81">
        <f t="shared" si="15"/>
        <v>35281.73</v>
      </c>
    </row>
    <row r="959" spans="1:6" ht="13.5">
      <c r="A959" s="76" t="s">
        <v>464</v>
      </c>
      <c r="B959" s="77" t="s">
        <v>445</v>
      </c>
      <c r="C959" s="78" t="s">
        <v>1674</v>
      </c>
      <c r="D959" s="79">
        <v>9500</v>
      </c>
      <c r="E959" s="80" t="s">
        <v>42</v>
      </c>
      <c r="F959" s="81">
        <f t="shared" si="15"/>
        <v>9500</v>
      </c>
    </row>
    <row r="960" spans="1:6" ht="13.5">
      <c r="A960" s="76" t="s">
        <v>751</v>
      </c>
      <c r="B960" s="77" t="s">
        <v>445</v>
      </c>
      <c r="C960" s="78" t="s">
        <v>1675</v>
      </c>
      <c r="D960" s="79">
        <v>11875827.6</v>
      </c>
      <c r="E960" s="80">
        <v>11727515.17</v>
      </c>
      <c r="F960" s="81">
        <f t="shared" si="15"/>
        <v>148312.4299999997</v>
      </c>
    </row>
    <row r="961" spans="1:6" ht="13.5">
      <c r="A961" s="64" t="s">
        <v>760</v>
      </c>
      <c r="B961" s="65" t="s">
        <v>445</v>
      </c>
      <c r="C961" s="66" t="s">
        <v>1676</v>
      </c>
      <c r="D961" s="67">
        <v>11875827.6</v>
      </c>
      <c r="E961" s="68">
        <v>11727515.17</v>
      </c>
      <c r="F961" s="69">
        <f t="shared" si="15"/>
        <v>148312.4299999997</v>
      </c>
    </row>
    <row r="962" spans="1:6" ht="41.25">
      <c r="A962" s="76" t="s">
        <v>1467</v>
      </c>
      <c r="B962" s="77" t="s">
        <v>445</v>
      </c>
      <c r="C962" s="78" t="s">
        <v>1677</v>
      </c>
      <c r="D962" s="79">
        <v>11875827.6</v>
      </c>
      <c r="E962" s="80">
        <v>11727515.17</v>
      </c>
      <c r="F962" s="81">
        <f t="shared" si="15"/>
        <v>148312.4299999997</v>
      </c>
    </row>
    <row r="963" spans="1:6" ht="41.25">
      <c r="A963" s="76" t="s">
        <v>1678</v>
      </c>
      <c r="B963" s="77" t="s">
        <v>445</v>
      </c>
      <c r="C963" s="78" t="s">
        <v>1679</v>
      </c>
      <c r="D963" s="79">
        <v>11875827.6</v>
      </c>
      <c r="E963" s="80">
        <v>11727515.17</v>
      </c>
      <c r="F963" s="81">
        <f t="shared" si="15"/>
        <v>148312.4299999997</v>
      </c>
    </row>
    <row r="964" spans="1:6" ht="13.5">
      <c r="A964" s="76" t="s">
        <v>1680</v>
      </c>
      <c r="B964" s="77" t="s">
        <v>445</v>
      </c>
      <c r="C964" s="78" t="s">
        <v>1681</v>
      </c>
      <c r="D964" s="79">
        <v>11875827.6</v>
      </c>
      <c r="E964" s="80">
        <v>11727515.17</v>
      </c>
      <c r="F964" s="81">
        <f t="shared" si="15"/>
        <v>148312.4299999997</v>
      </c>
    </row>
    <row r="965" spans="1:6" ht="9" customHeight="1">
      <c r="A965" s="83"/>
      <c r="B965" s="84"/>
      <c r="C965" s="85"/>
      <c r="D965" s="86"/>
      <c r="E965" s="84"/>
      <c r="F965" s="84"/>
    </row>
    <row r="966" spans="1:6" ht="27" customHeight="1">
      <c r="A966" s="87" t="s">
        <v>1682</v>
      </c>
      <c r="B966" s="88" t="s">
        <v>1683</v>
      </c>
      <c r="C966" s="89" t="s">
        <v>446</v>
      </c>
      <c r="D966" s="90">
        <v>-51235716.17</v>
      </c>
      <c r="E966" s="90">
        <v>-99376000.9</v>
      </c>
      <c r="F966" s="91" t="s">
        <v>1684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1200" verticalDpi="12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1">
      <selection activeCell="I13" sqref="I13"/>
    </sheetView>
  </sheetViews>
  <sheetFormatPr defaultColWidth="9.140625" defaultRowHeight="12.75"/>
  <cols>
    <col min="1" max="1" width="43.57421875" style="1" customWidth="1"/>
    <col min="2" max="2" width="7.57421875" style="1" customWidth="1"/>
    <col min="3" max="3" width="23.140625" style="1" customWidth="1"/>
    <col min="4" max="4" width="17.421875" style="1" customWidth="1"/>
    <col min="5" max="5" width="17.140625" style="1" customWidth="1"/>
    <col min="6" max="6" width="17.7109375" style="1" customWidth="1"/>
    <col min="7" max="7" width="8.8515625" style="1" customWidth="1"/>
    <col min="8" max="8" width="13.421875" style="1" bestFit="1" customWidth="1"/>
    <col min="9" max="9" width="14.28125" style="1" customWidth="1"/>
    <col min="10" max="16384" width="8.8515625" style="1" customWidth="1"/>
  </cols>
  <sheetData>
    <row r="1" spans="1:6" ht="12.75">
      <c r="A1" s="130"/>
      <c r="B1" s="130"/>
      <c r="C1" s="130"/>
      <c r="D1" s="130"/>
      <c r="E1" s="130"/>
      <c r="F1" s="130"/>
    </row>
    <row r="2" spans="1:6" ht="13.5" thickBot="1">
      <c r="A2" s="131" t="s">
        <v>1711</v>
      </c>
      <c r="B2" s="131"/>
      <c r="C2" s="131"/>
      <c r="D2" s="131"/>
      <c r="E2" s="131"/>
      <c r="F2" s="131"/>
    </row>
    <row r="3" spans="1:6" ht="12.75">
      <c r="A3" s="132" t="s">
        <v>21</v>
      </c>
      <c r="B3" s="135" t="s">
        <v>22</v>
      </c>
      <c r="C3" s="138" t="s">
        <v>1685</v>
      </c>
      <c r="D3" s="141" t="s">
        <v>24</v>
      </c>
      <c r="E3" s="141" t="s">
        <v>25</v>
      </c>
      <c r="F3" s="144" t="s">
        <v>26</v>
      </c>
    </row>
    <row r="4" spans="1:6" ht="12.75">
      <c r="A4" s="133"/>
      <c r="B4" s="136"/>
      <c r="C4" s="139"/>
      <c r="D4" s="142"/>
      <c r="E4" s="142"/>
      <c r="F4" s="145"/>
    </row>
    <row r="5" spans="1:6" ht="12.75">
      <c r="A5" s="133"/>
      <c r="B5" s="136"/>
      <c r="C5" s="139"/>
      <c r="D5" s="142"/>
      <c r="E5" s="142"/>
      <c r="F5" s="145"/>
    </row>
    <row r="6" spans="1:6" ht="12.75">
      <c r="A6" s="133"/>
      <c r="B6" s="136"/>
      <c r="C6" s="139"/>
      <c r="D6" s="142"/>
      <c r="E6" s="142"/>
      <c r="F6" s="145"/>
    </row>
    <row r="7" spans="1:6" ht="12.75">
      <c r="A7" s="133"/>
      <c r="B7" s="136"/>
      <c r="C7" s="139"/>
      <c r="D7" s="142"/>
      <c r="E7" s="142"/>
      <c r="F7" s="145"/>
    </row>
    <row r="8" spans="1:6" ht="12.75">
      <c r="A8" s="133"/>
      <c r="B8" s="136"/>
      <c r="C8" s="139"/>
      <c r="D8" s="142"/>
      <c r="E8" s="142"/>
      <c r="F8" s="145"/>
    </row>
    <row r="9" spans="1:6" ht="12.75">
      <c r="A9" s="134"/>
      <c r="B9" s="137"/>
      <c r="C9" s="140"/>
      <c r="D9" s="143"/>
      <c r="E9" s="143"/>
      <c r="F9" s="146"/>
    </row>
    <row r="10" spans="1:6" ht="13.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9" ht="27">
      <c r="A11" s="8" t="s">
        <v>1686</v>
      </c>
      <c r="B11" s="9" t="s">
        <v>1687</v>
      </c>
      <c r="C11" s="10" t="s">
        <v>446</v>
      </c>
      <c r="D11" s="11">
        <f>D13+D29</f>
        <v>51235716.17</v>
      </c>
      <c r="E11" s="11">
        <f>E13+E29</f>
        <v>99376000.90000004</v>
      </c>
      <c r="F11" s="106">
        <v>0</v>
      </c>
      <c r="H11" s="12"/>
      <c r="I11" s="12"/>
    </row>
    <row r="12" spans="1:9" ht="13.5">
      <c r="A12" s="13" t="s">
        <v>33</v>
      </c>
      <c r="B12" s="14" t="s">
        <v>6</v>
      </c>
      <c r="C12" s="15" t="s">
        <v>6</v>
      </c>
      <c r="D12" s="16"/>
      <c r="E12" s="16"/>
      <c r="F12" s="107">
        <f aca="true" t="shared" si="0" ref="F12:F19">D12-E12</f>
        <v>0</v>
      </c>
      <c r="I12" s="12"/>
    </row>
    <row r="13" spans="1:6" ht="27">
      <c r="A13" s="18" t="s">
        <v>1688</v>
      </c>
      <c r="B13" s="19" t="s">
        <v>1689</v>
      </c>
      <c r="C13" s="20" t="s">
        <v>446</v>
      </c>
      <c r="D13" s="21">
        <f>D15+D20</f>
        <v>-34000000</v>
      </c>
      <c r="E13" s="21">
        <f>E20+E15</f>
        <v>170970168.17000002</v>
      </c>
      <c r="F13" s="108">
        <v>0</v>
      </c>
    </row>
    <row r="14" spans="1:6" ht="13.5">
      <c r="A14" s="13" t="s">
        <v>1690</v>
      </c>
      <c r="B14" s="14" t="s">
        <v>6</v>
      </c>
      <c r="C14" s="15" t="s">
        <v>6</v>
      </c>
      <c r="D14" s="16"/>
      <c r="E14" s="16"/>
      <c r="F14" s="107">
        <f t="shared" si="0"/>
        <v>0</v>
      </c>
    </row>
    <row r="15" spans="1:6" ht="27">
      <c r="A15" s="18" t="s">
        <v>1712</v>
      </c>
      <c r="B15" s="14" t="s">
        <v>1689</v>
      </c>
      <c r="C15" s="20" t="s">
        <v>1713</v>
      </c>
      <c r="D15" s="21">
        <f>D17+D18</f>
        <v>-34000000</v>
      </c>
      <c r="E15" s="21">
        <f>E18+E17</f>
        <v>-34000000</v>
      </c>
      <c r="F15" s="22">
        <f>D15-E15</f>
        <v>0</v>
      </c>
    </row>
    <row r="16" spans="1:6" ht="34.5" customHeight="1">
      <c r="A16" s="13" t="s">
        <v>1714</v>
      </c>
      <c r="B16" s="14" t="s">
        <v>1689</v>
      </c>
      <c r="C16" s="15" t="s">
        <v>1715</v>
      </c>
      <c r="D16" s="16">
        <v>0</v>
      </c>
      <c r="E16" s="16">
        <v>0</v>
      </c>
      <c r="F16" s="17">
        <f t="shared" si="0"/>
        <v>0</v>
      </c>
    </row>
    <row r="17" spans="1:6" ht="44.25" customHeight="1">
      <c r="A17" s="13" t="s">
        <v>1716</v>
      </c>
      <c r="B17" s="14" t="s">
        <v>1689</v>
      </c>
      <c r="C17" s="15" t="s">
        <v>1717</v>
      </c>
      <c r="D17" s="16">
        <f>D16</f>
        <v>0</v>
      </c>
      <c r="E17" s="16">
        <f>E16</f>
        <v>0</v>
      </c>
      <c r="F17" s="17">
        <f t="shared" si="0"/>
        <v>0</v>
      </c>
    </row>
    <row r="18" spans="1:6" ht="48" customHeight="1">
      <c r="A18" s="13" t="s">
        <v>1718</v>
      </c>
      <c r="B18" s="14" t="s">
        <v>1689</v>
      </c>
      <c r="C18" s="15" t="s">
        <v>1719</v>
      </c>
      <c r="D18" s="16">
        <f>D19</f>
        <v>-34000000</v>
      </c>
      <c r="E18" s="16">
        <f>E19</f>
        <v>-34000000</v>
      </c>
      <c r="F18" s="17">
        <f t="shared" si="0"/>
        <v>0</v>
      </c>
    </row>
    <row r="19" spans="1:6" ht="51" customHeight="1">
      <c r="A19" s="13" t="s">
        <v>1720</v>
      </c>
      <c r="B19" s="14" t="s">
        <v>1689</v>
      </c>
      <c r="C19" s="15" t="s">
        <v>1721</v>
      </c>
      <c r="D19" s="16">
        <v>-34000000</v>
      </c>
      <c r="E19" s="16">
        <v>-34000000</v>
      </c>
      <c r="F19" s="17">
        <f t="shared" si="0"/>
        <v>0</v>
      </c>
    </row>
    <row r="20" spans="1:6" ht="33.75" customHeight="1">
      <c r="A20" s="18" t="s">
        <v>1722</v>
      </c>
      <c r="B20" s="19" t="s">
        <v>1689</v>
      </c>
      <c r="C20" s="20" t="s">
        <v>1723</v>
      </c>
      <c r="D20" s="21">
        <f>D24+D21</f>
        <v>0</v>
      </c>
      <c r="E20" s="21">
        <f>E26+E21</f>
        <v>204970168.17000002</v>
      </c>
      <c r="F20" s="23" t="s">
        <v>1724</v>
      </c>
    </row>
    <row r="21" spans="1:6" ht="32.25" customHeight="1">
      <c r="A21" s="24" t="s">
        <v>1725</v>
      </c>
      <c r="B21" s="14" t="s">
        <v>1689</v>
      </c>
      <c r="C21" s="15" t="s">
        <v>1726</v>
      </c>
      <c r="D21" s="16">
        <v>0</v>
      </c>
      <c r="E21" s="16">
        <v>11794.27</v>
      </c>
      <c r="F21" s="17">
        <v>0</v>
      </c>
    </row>
    <row r="22" spans="1:6" ht="36" customHeight="1">
      <c r="A22" s="24" t="s">
        <v>1727</v>
      </c>
      <c r="B22" s="14" t="s">
        <v>1689</v>
      </c>
      <c r="C22" s="15" t="s">
        <v>1728</v>
      </c>
      <c r="D22" s="16">
        <f>D21</f>
        <v>0</v>
      </c>
      <c r="E22" s="16">
        <f>E21</f>
        <v>11794.27</v>
      </c>
      <c r="F22" s="17">
        <v>0</v>
      </c>
    </row>
    <row r="23" spans="1:6" ht="54.75" customHeight="1">
      <c r="A23" s="24" t="s">
        <v>1729</v>
      </c>
      <c r="B23" s="14" t="s">
        <v>1689</v>
      </c>
      <c r="C23" s="15" t="s">
        <v>1730</v>
      </c>
      <c r="D23" s="16">
        <f>D21</f>
        <v>0</v>
      </c>
      <c r="E23" s="16">
        <f>E22</f>
        <v>11794.27</v>
      </c>
      <c r="F23" s="17">
        <v>0</v>
      </c>
    </row>
    <row r="24" spans="1:6" ht="37.5" customHeight="1">
      <c r="A24" s="13" t="s">
        <v>1731</v>
      </c>
      <c r="B24" s="25">
        <v>520</v>
      </c>
      <c r="C24" s="26" t="s">
        <v>1732</v>
      </c>
      <c r="D24" s="16">
        <v>0</v>
      </c>
      <c r="E24" s="16">
        <f>E26</f>
        <v>204958373.9</v>
      </c>
      <c r="F24" s="17">
        <v>0</v>
      </c>
    </row>
    <row r="25" spans="1:6" ht="96">
      <c r="A25" s="13" t="s">
        <v>1733</v>
      </c>
      <c r="B25" s="27">
        <v>520</v>
      </c>
      <c r="C25" s="28" t="s">
        <v>1734</v>
      </c>
      <c r="D25" s="16">
        <v>0</v>
      </c>
      <c r="E25" s="16">
        <f>E26</f>
        <v>204958373.9</v>
      </c>
      <c r="F25" s="17">
        <v>0</v>
      </c>
    </row>
    <row r="26" spans="1:6" ht="133.5" customHeight="1">
      <c r="A26" s="29" t="s">
        <v>1691</v>
      </c>
      <c r="B26" s="27">
        <v>520</v>
      </c>
      <c r="C26" s="28" t="s">
        <v>1735</v>
      </c>
      <c r="D26" s="16">
        <v>0</v>
      </c>
      <c r="E26" s="16">
        <v>204958373.9</v>
      </c>
      <c r="F26" s="17">
        <v>0</v>
      </c>
    </row>
    <row r="27" spans="1:6" ht="27">
      <c r="A27" s="18" t="s">
        <v>1692</v>
      </c>
      <c r="B27" s="19" t="s">
        <v>1693</v>
      </c>
      <c r="C27" s="20" t="s">
        <v>446</v>
      </c>
      <c r="D27" s="16" t="s">
        <v>42</v>
      </c>
      <c r="E27" s="16" t="s">
        <v>42</v>
      </c>
      <c r="F27" s="17" t="s">
        <v>42</v>
      </c>
    </row>
    <row r="28" spans="1:6" ht="13.5">
      <c r="A28" s="13" t="s">
        <v>1690</v>
      </c>
      <c r="B28" s="14" t="s">
        <v>6</v>
      </c>
      <c r="C28" s="15" t="s">
        <v>6</v>
      </c>
      <c r="D28" s="16"/>
      <c r="E28" s="16"/>
      <c r="F28" s="17"/>
    </row>
    <row r="29" spans="1:9" ht="24.75" customHeight="1">
      <c r="A29" s="18" t="s">
        <v>1736</v>
      </c>
      <c r="B29" s="19" t="s">
        <v>1694</v>
      </c>
      <c r="C29" s="20" t="s">
        <v>1737</v>
      </c>
      <c r="D29" s="21">
        <v>85235716.17</v>
      </c>
      <c r="E29" s="21">
        <f>E30+E34</f>
        <v>-71594167.26999998</v>
      </c>
      <c r="F29" s="22">
        <f>D29-E29</f>
        <v>156829883.44</v>
      </c>
      <c r="I29" s="12"/>
    </row>
    <row r="30" spans="1:6" ht="18.75" customHeight="1">
      <c r="A30" s="13" t="s">
        <v>1738</v>
      </c>
      <c r="B30" s="14" t="s">
        <v>1695</v>
      </c>
      <c r="C30" s="15" t="s">
        <v>1739</v>
      </c>
      <c r="D30" s="16">
        <f>SUM(D31)</f>
        <v>-4084885431.12</v>
      </c>
      <c r="E30" s="16">
        <f>E31</f>
        <v>-1815547695.44</v>
      </c>
      <c r="F30" s="30" t="s">
        <v>1740</v>
      </c>
    </row>
    <row r="31" spans="1:6" ht="15" customHeight="1">
      <c r="A31" s="13" t="s">
        <v>1741</v>
      </c>
      <c r="B31" s="14" t="s">
        <v>1695</v>
      </c>
      <c r="C31" s="15" t="s">
        <v>1742</v>
      </c>
      <c r="D31" s="16">
        <f>SUM(D32)</f>
        <v>-4084885431.12</v>
      </c>
      <c r="E31" s="16">
        <f>E32</f>
        <v>-1815547695.44</v>
      </c>
      <c r="F31" s="30" t="s">
        <v>1740</v>
      </c>
    </row>
    <row r="32" spans="1:6" ht="34.5" customHeight="1">
      <c r="A32" s="13" t="s">
        <v>1743</v>
      </c>
      <c r="B32" s="14" t="s">
        <v>1695</v>
      </c>
      <c r="C32" s="15" t="s">
        <v>1744</v>
      </c>
      <c r="D32" s="16">
        <f>SUM(D33)</f>
        <v>-4084885431.12</v>
      </c>
      <c r="E32" s="16">
        <f>E33</f>
        <v>-1815547695.44</v>
      </c>
      <c r="F32" s="30" t="s">
        <v>1740</v>
      </c>
    </row>
    <row r="33" spans="1:6" ht="36" customHeight="1">
      <c r="A33" s="13" t="s">
        <v>1745</v>
      </c>
      <c r="B33" s="14" t="s">
        <v>1695</v>
      </c>
      <c r="C33" s="15" t="s">
        <v>1746</v>
      </c>
      <c r="D33" s="16">
        <f>-4084885431.12</f>
        <v>-4084885431.12</v>
      </c>
      <c r="E33" s="16">
        <v>-1815547695.44</v>
      </c>
      <c r="F33" s="30" t="s">
        <v>1740</v>
      </c>
    </row>
    <row r="34" spans="1:6" ht="24" customHeight="1">
      <c r="A34" s="13" t="s">
        <v>1747</v>
      </c>
      <c r="B34" s="14" t="s">
        <v>1696</v>
      </c>
      <c r="C34" s="15" t="s">
        <v>1748</v>
      </c>
      <c r="D34" s="16">
        <f>SUM(D35)</f>
        <v>4172490807.29</v>
      </c>
      <c r="E34" s="16">
        <f>E35</f>
        <v>1743953528.17</v>
      </c>
      <c r="F34" s="30" t="s">
        <v>1740</v>
      </c>
    </row>
    <row r="35" spans="1:6" ht="24" customHeight="1">
      <c r="A35" s="13" t="s">
        <v>1749</v>
      </c>
      <c r="B35" s="14" t="s">
        <v>1696</v>
      </c>
      <c r="C35" s="15" t="s">
        <v>1750</v>
      </c>
      <c r="D35" s="16">
        <f>SUM(D37)</f>
        <v>4172490807.29</v>
      </c>
      <c r="E35" s="16">
        <f>E36</f>
        <v>1743953528.17</v>
      </c>
      <c r="F35" s="30" t="s">
        <v>1740</v>
      </c>
    </row>
    <row r="36" spans="1:6" ht="38.25" customHeight="1">
      <c r="A36" s="13" t="s">
        <v>1751</v>
      </c>
      <c r="B36" s="14" t="s">
        <v>1696</v>
      </c>
      <c r="C36" s="15" t="s">
        <v>1752</v>
      </c>
      <c r="D36" s="16">
        <f>SUM(D37)</f>
        <v>4172490807.29</v>
      </c>
      <c r="E36" s="16">
        <f>E37</f>
        <v>1743953528.17</v>
      </c>
      <c r="F36" s="30" t="s">
        <v>1740</v>
      </c>
    </row>
    <row r="37" spans="1:9" ht="39" customHeight="1" thickBot="1">
      <c r="A37" s="31" t="s">
        <v>1753</v>
      </c>
      <c r="B37" s="32" t="s">
        <v>1696</v>
      </c>
      <c r="C37" s="33" t="s">
        <v>1754</v>
      </c>
      <c r="D37" s="34">
        <v>4172490807.29</v>
      </c>
      <c r="E37" s="34">
        <v>1743953528.17</v>
      </c>
      <c r="F37" s="35" t="s">
        <v>1740</v>
      </c>
      <c r="H37" s="12"/>
      <c r="I37" s="12"/>
    </row>
    <row r="38" spans="1:6" ht="12.75">
      <c r="A38" s="36"/>
      <c r="B38" s="36"/>
      <c r="C38" s="36"/>
      <c r="D38" s="36"/>
      <c r="E38" s="36"/>
      <c r="F38" s="36"/>
    </row>
    <row r="39" spans="1:6" ht="17.25" customHeight="1">
      <c r="A39" s="37" t="s">
        <v>1755</v>
      </c>
      <c r="B39" s="38"/>
      <c r="C39" s="39"/>
      <c r="D39" s="40"/>
      <c r="E39" s="41" t="s">
        <v>1756</v>
      </c>
      <c r="F39" s="40"/>
    </row>
    <row r="40" spans="1:6" ht="13.5">
      <c r="A40" s="42"/>
      <c r="B40" s="43"/>
      <c r="C40" s="43" t="s">
        <v>1757</v>
      </c>
      <c r="D40" s="44"/>
      <c r="E40" s="45" t="s">
        <v>1758</v>
      </c>
      <c r="F40" s="44"/>
    </row>
    <row r="41" spans="1:6" ht="13.5">
      <c r="A41" s="42"/>
      <c r="B41" s="43"/>
      <c r="C41" s="43"/>
      <c r="D41" s="44"/>
      <c r="E41" s="45"/>
      <c r="F41" s="44"/>
    </row>
    <row r="42" spans="1:6" ht="13.5">
      <c r="A42" s="42" t="s">
        <v>1759</v>
      </c>
      <c r="B42" s="43"/>
      <c r="C42" s="39"/>
      <c r="D42" s="44"/>
      <c r="E42" s="41" t="s">
        <v>1760</v>
      </c>
      <c r="F42" s="44"/>
    </row>
    <row r="43" spans="1:6" ht="15" customHeight="1">
      <c r="A43" s="42" t="s">
        <v>1761</v>
      </c>
      <c r="B43" s="43"/>
      <c r="C43" s="43" t="s">
        <v>1757</v>
      </c>
      <c r="D43" s="44"/>
      <c r="E43" s="45" t="s">
        <v>1758</v>
      </c>
      <c r="F43" s="44"/>
    </row>
    <row r="44" spans="1:6" ht="13.5">
      <c r="A44" s="42"/>
      <c r="B44" s="43"/>
      <c r="C44" s="43"/>
      <c r="D44" s="44"/>
      <c r="E44" s="45"/>
      <c r="F44" s="44"/>
    </row>
    <row r="45" spans="1:6" ht="18.75" customHeight="1">
      <c r="A45" s="37" t="s">
        <v>1762</v>
      </c>
      <c r="B45" s="38"/>
      <c r="C45" s="39"/>
      <c r="D45" s="40"/>
      <c r="E45" s="41" t="s">
        <v>1763</v>
      </c>
      <c r="F45" s="40"/>
    </row>
    <row r="46" spans="1:6" ht="13.5">
      <c r="A46" s="42"/>
      <c r="B46" s="43"/>
      <c r="C46" s="43" t="s">
        <v>1757</v>
      </c>
      <c r="D46" s="44"/>
      <c r="E46" s="45" t="s">
        <v>1758</v>
      </c>
      <c r="F46" s="44"/>
    </row>
    <row r="47" spans="1:6" ht="13.5">
      <c r="A47" s="42" t="s">
        <v>1764</v>
      </c>
      <c r="B47" s="43"/>
      <c r="C47" s="42"/>
      <c r="D47" s="46"/>
      <c r="E47" s="46"/>
      <c r="F47" s="46"/>
    </row>
    <row r="48" spans="1:6" ht="12.75">
      <c r="A48" s="36"/>
      <c r="B48" s="36"/>
      <c r="C48" s="36"/>
      <c r="D48" s="36"/>
      <c r="E48" s="36"/>
      <c r="F48" s="36"/>
    </row>
    <row r="53" spans="4:5" ht="12.75">
      <c r="D53" s="12"/>
      <c r="E53" s="12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1697</v>
      </c>
      <c r="B1" t="s">
        <v>28</v>
      </c>
    </row>
    <row r="2" spans="1:2" ht="12.75">
      <c r="A2" t="s">
        <v>1698</v>
      </c>
      <c r="B2" t="s">
        <v>1699</v>
      </c>
    </row>
    <row r="3" spans="1:2" ht="12.75">
      <c r="A3" t="s">
        <v>1700</v>
      </c>
      <c r="B3" t="s">
        <v>5</v>
      </c>
    </row>
    <row r="4" spans="1:2" ht="12.75">
      <c r="A4" t="s">
        <v>1701</v>
      </c>
      <c r="B4" t="s">
        <v>1702</v>
      </c>
    </row>
    <row r="5" spans="1:2" ht="12.75">
      <c r="A5" t="s">
        <v>1703</v>
      </c>
      <c r="B5" t="s">
        <v>1704</v>
      </c>
    </row>
    <row r="6" spans="1:2" ht="12.75">
      <c r="A6" t="s">
        <v>1705</v>
      </c>
    </row>
    <row r="7" spans="1:2" ht="12.75">
      <c r="A7" t="s">
        <v>1706</v>
      </c>
    </row>
    <row r="8" spans="1:2" ht="12.75">
      <c r="A8" t="s">
        <v>1707</v>
      </c>
      <c r="B8" t="s">
        <v>1708</v>
      </c>
    </row>
    <row r="9" spans="1:2" ht="12.75">
      <c r="A9" t="s">
        <v>1709</v>
      </c>
      <c r="B9" t="s">
        <v>19</v>
      </c>
    </row>
    <row r="10" spans="1:2" ht="12.75">
      <c r="A10" t="s">
        <v>1710</v>
      </c>
      <c r="B10" t="s">
        <v>1704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rep:2.54.0.110</dc:description>
  <cp:lastModifiedBy>U_Fin_Nuss</cp:lastModifiedBy>
  <cp:lastPrinted>2022-05-12T07:02:11Z</cp:lastPrinted>
  <dcterms:created xsi:type="dcterms:W3CDTF">2022-05-11T07:32:06Z</dcterms:created>
  <dcterms:modified xsi:type="dcterms:W3CDTF">2022-05-17T12:01:46Z</dcterms:modified>
  <cp:category/>
  <cp:version/>
  <cp:contentType/>
  <cp:contentStatus/>
</cp:coreProperties>
</file>