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Лист1!$A$1:$I$102</definedName>
  </definedNames>
  <calcPr calcId="152511"/>
</workbook>
</file>

<file path=xl/calcChain.xml><?xml version="1.0" encoding="utf-8"?>
<calcChain xmlns="http://schemas.openxmlformats.org/spreadsheetml/2006/main">
  <c r="F33" i="1" l="1"/>
  <c r="G33" i="1"/>
  <c r="E33" i="1"/>
  <c r="F29" i="1"/>
  <c r="G29" i="1"/>
  <c r="E29" i="1"/>
  <c r="F26" i="1"/>
  <c r="G26" i="1"/>
  <c r="E26" i="1"/>
  <c r="E16" i="1"/>
  <c r="G87" i="1"/>
  <c r="G84" i="1"/>
  <c r="G85" i="1"/>
  <c r="G86" i="1"/>
  <c r="G47" i="1"/>
  <c r="G45" i="1"/>
  <c r="G46" i="1"/>
  <c r="G25" i="1"/>
  <c r="G24" i="1"/>
  <c r="G81" i="1"/>
  <c r="G82" i="1"/>
  <c r="G83" i="1"/>
  <c r="G11" i="1" l="1"/>
  <c r="G77" i="1"/>
  <c r="G78" i="1"/>
  <c r="G79" i="1"/>
  <c r="G74" i="1"/>
  <c r="G75" i="1"/>
  <c r="G76" i="1"/>
  <c r="G71" i="1"/>
  <c r="G72" i="1"/>
  <c r="G73" i="1"/>
  <c r="G68" i="1"/>
  <c r="G69" i="1"/>
  <c r="G70" i="1"/>
  <c r="G64" i="1"/>
  <c r="G65" i="1"/>
  <c r="G66" i="1"/>
  <c r="G67" i="1"/>
  <c r="G32" i="1"/>
  <c r="G63" i="1"/>
  <c r="G18" i="1"/>
  <c r="G10" i="1"/>
  <c r="G43" i="1"/>
  <c r="G37" i="1"/>
  <c r="G38" i="1"/>
  <c r="G39" i="1"/>
  <c r="G40" i="1"/>
  <c r="G41" i="1"/>
  <c r="G42" i="1"/>
  <c r="G44" i="1"/>
  <c r="G88" i="1" l="1"/>
  <c r="G20" i="1"/>
  <c r="F21" i="1" l="1"/>
  <c r="E21" i="1"/>
  <c r="G21" i="1" l="1"/>
  <c r="E49" i="1" l="1"/>
  <c r="E89" i="1"/>
  <c r="F16" i="1"/>
  <c r="E90" i="1" l="1"/>
  <c r="G16" i="1"/>
  <c r="G89" i="1" l="1"/>
  <c r="F89" i="1" l="1"/>
  <c r="F49" i="1" l="1"/>
  <c r="F90" i="1" s="1"/>
  <c r="G49" i="1" l="1"/>
  <c r="G90" i="1" s="1"/>
  <c r="K90" i="1" l="1"/>
</calcChain>
</file>

<file path=xl/sharedStrings.xml><?xml version="1.0" encoding="utf-8"?>
<sst xmlns="http://schemas.openxmlformats.org/spreadsheetml/2006/main" count="367" uniqueCount="234">
  <si>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</si>
  <si>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</si>
  <si>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</si>
  <si>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</si>
  <si>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</si>
  <si>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</si>
  <si>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</si>
  <si>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</si>
  <si>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 xml:space="preserve">Победитель торгов 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</si>
  <si>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</si>
  <si>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</si>
  <si>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С.В. Акинцева</t>
  </si>
  <si>
    <t>______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</si>
  <si>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</si>
  <si>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</si>
  <si>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</si>
  <si>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</si>
  <si>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</si>
  <si>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</si>
  <si>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2-09-65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</si>
  <si>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</si>
  <si>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</si>
  <si>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</si>
  <si>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</si>
  <si>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</si>
  <si>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</si>
  <si>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Заявок нет</t>
  </si>
  <si>
    <t xml:space="preserve">т.к. не были заключены контракты по следующим процедурам:  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</si>
  <si>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март 2021 г. </t>
  </si>
  <si>
    <t>Приобретение жилого помещения (квартира или жилой дом) для заселения детей-сирот, в соответствии с Законом Челябинской области от 25.10.2007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</si>
  <si>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№9-09э/21/ Приобретение жилого помещения 5</t>
  </si>
  <si>
    <t>№10-09э/21/ Приобретение жилого помещения 6</t>
  </si>
  <si>
    <t>№11-09э/21/ Приобретение жилого помещения 7</t>
  </si>
  <si>
    <t>№12-09э/21/ Приобретение жилого помещения 8</t>
  </si>
  <si>
    <t>1) № 9-09э/21/ Приобретение жилого помещения 5;</t>
  </si>
  <si>
    <t>2) № 10-09э/21/ Приобретение жилого помещения 6;</t>
  </si>
  <si>
    <t>3) № 11-09э/21/ Приобретение жилого помещения 7;</t>
  </si>
  <si>
    <t>4) № 12-09э/21/ Приобретение жилого помещения 8;</t>
  </si>
  <si>
    <t>№ 3-28э/21/ Поставка мяса птицы</t>
  </si>
  <si>
    <t>5) № 3-28э/21/Поставка мяса птицы;</t>
  </si>
  <si>
    <t>Муниципальное бюджетное дошкольное образовательное учреждение "Центр развития ребенка-детский сад №54 "Звездочка"</t>
  </si>
  <si>
    <t>Поставка мяса сельскохозяйственной птицы охлажденного для детского питания</t>
  </si>
  <si>
    <t>Муниципальное бюджетное общеобразовательное учреждение «Средняя общеобразовательная школа №30»</t>
  </si>
  <si>
    <t>Оказание услуг по организации, приготовлению и предоставлению бесплатного горячего питания обучающимся, получающим начальное общее образование в МБОУ СОШ №30</t>
  </si>
  <si>
    <t>ОБЩЕСТВО С ОГРАНИЧЕННОЙ ОТВЕТСТВЕННОСТЬЮ "ДЕТСКОЕ ОБЩЕСТВЕННОЕ ПИТАНИЕ - ДОП" (единственная заявка)</t>
  </si>
  <si>
    <t>№ 1-42э/21/ Услуги питания</t>
  </si>
  <si>
    <t>Муниципальное бюджетное общеобразовательное учреждение «Лицей №23»</t>
  </si>
  <si>
    <t xml:space="preserve">Оказание услуг по организации бесплатного горячего питания обучающихся, получающих начальное общее образование в МБОУ «Лицей №23» </t>
  </si>
  <si>
    <t>№ 1-37э/21/ Услуги питания</t>
  </si>
  <si>
    <t>Выполнение работ по техническому обслуживанию и аварийному обеспечению газопроводов (Челябинская область, Озерский городской округ, д. Новая Теча)</t>
  </si>
  <si>
    <t>ОБЩЕСТВО С ОГРАНИЧЕННОЙ ОТВЕТСТВЕННОСТЬЮ "ОЗЕРСКГАЗ" (единственная заявка)</t>
  </si>
  <si>
    <t>Выполнение работ по техническому обслуживанию и аварийному обеспечению газопроводов (Челябинская область, Озерский городской округ, п. Новогорный)</t>
  </si>
  <si>
    <t>№ 13-09э/21/ ТО газопровода 3</t>
  </si>
  <si>
    <t>№ 14-09э/21/ ТО газопровода 4</t>
  </si>
  <si>
    <t>Муниципальное бюджетное общеобразовательное учреждение «Средняя общеобразовательная школа №32 с углубленным изучением английского языка»</t>
  </si>
  <si>
    <t>Оказание услуг по организации, приготовлению и предоставлению бесплатного горячего питания обучающимся, получающим начальное общее образование в Муниципальном бюджетном общеобразовательном учреждении "Средняя общеобразовательная школа №32 с углубленным изучением английского языка"</t>
  </si>
  <si>
    <t>№ 1-43э/21/ Услуги питания</t>
  </si>
  <si>
    <t>Муниципальное бюджетное общеобразовательное учреждение «Средняя общеобразовательная школа №38»</t>
  </si>
  <si>
    <t>Оказание услуг по организации, приготовлению и предоставлению питания обучающихся 1-4 классов Муниципального бюджетного общеобразовательного учреждения «Средняя общеобразовательная школа № 38»</t>
  </si>
  <si>
    <t>Болдырев Сергей Николаевич (единственная заявка)</t>
  </si>
  <si>
    <t>№ 1-49э/21/ Услуги питания</t>
  </si>
  <si>
    <t>Муниципальное бюджетное дошкольное образовательное учреждение "Центр развития ребенка-детский сад №55 "Золотой ключик"</t>
  </si>
  <si>
    <t>Поставка тушек цыплят-бройлеров охлажденных 1 сорта</t>
  </si>
  <si>
    <t>ОБЩЕСТВО С ОГРАНИЧЕННОЙ ОТВЕТСТВЕННОСТЬЮ "НЕЗАБУДКА" (единственная заявка)</t>
  </si>
  <si>
    <t>№ 3-29э/21/ Поставка мяса птицы</t>
  </si>
  <si>
    <t>Муниципальное бюджетное общеобразовательное учреждение «Специальная (коррекционная) № 29 VI вида»</t>
  </si>
  <si>
    <t>Оказание услуг по организации, приготовлению и предоставлению питания обучающимся Муниципального бюджетного общеобразовательное учреждения «Специальная (коррекционная) школа №29 VI вида»</t>
  </si>
  <si>
    <t>№ 1-41э/21/ Услуги питания</t>
  </si>
  <si>
    <t>Муниципальное бюджетное дошкольное образовательное учреждение «Детский сад комбинированного вида №26»</t>
  </si>
  <si>
    <t>Мясо цыплят-бройлеров охлажденное</t>
  </si>
  <si>
    <t>Овощи свежие</t>
  </si>
  <si>
    <t>№5-22э/21/ Поставка овощей</t>
  </si>
  <si>
    <t>№ 2-22э/21/ Поставка мяса птицы</t>
  </si>
  <si>
    <t>Муниципальное бюджетное общеобразовательное учреждение «Средняя общеобразовательная школа №21»</t>
  </si>
  <si>
    <t>Оказание услуг по организации, приготовлению и предоставлению горячего питания обучающимся, получающим начальное общее образование в Муниципальном бюджетном общеобразовательном учреждении «Средняя общеобразовательная школа№21»</t>
  </si>
  <si>
    <t>№ 1-35э/21/ Услуги питания</t>
  </si>
  <si>
    <t>Муниципальное бюджетное общеобразовательное учреждение «Средняя общеобразовательная школа №33 с углубленным изучением английского языка»</t>
  </si>
  <si>
    <t>Оказание услуг по организации, приготовлению и предоставлению бесплатного горячего питания обучающимся, получающим начальное общее образование в МБОУ СОШ №33</t>
  </si>
  <si>
    <t>№ 1-44э/21/ Услуги питания</t>
  </si>
  <si>
    <t>Муниципальное бюджетное дошкольное образовательное учреждение «Детский сад №1 Общеразвивающего вида с приоритетным осуществлением познавательно-речевого направления развития воспитанников»</t>
  </si>
  <si>
    <t>Мясо сельскохозяйственной птицы охлажденное для детского питания</t>
  </si>
  <si>
    <t>№ 2-18э/21/ Поставка мяса птицы</t>
  </si>
  <si>
    <t>Выполнение работ, связанных с осуществлением регулярных перевозок пассажиров и багажа по муниципальному маршруту № 271 "г. Озерск - пос. Метлино" на территории Озерского городского округа по регулируемому тарифу</t>
  </si>
  <si>
    <t>№ 20-06э/21/ Пассажироперевозки М № 271</t>
  </si>
  <si>
    <t>ОБЩЕСТВО С ОГРАНИЧЕННОЙ ОТВЕТСТВЕННОСТЬЮ "ТК "ОЗЕРСКИЙ ЭКСПРЕСС" (единственная заявка)</t>
  </si>
  <si>
    <t>Выполнение работ по ремонту автомобильной дороги по проезду Комсомольский, г. Озерск</t>
  </si>
  <si>
    <t>ФЕДЕРАЛЬНОЕ ГОСУДАРСТВЕННОЕ УНИТАРНОЕ ПРЕДПРИЯТИЕ "ПРОИЗВОДСТВЕННОЕ ОБЪЕДИНЕНИЕ "МАЯК" (единственная заявка)</t>
  </si>
  <si>
    <t xml:space="preserve">№ 23-06э/21/ Ремонт автомобильной дороги 5 </t>
  </si>
  <si>
    <t>Орган, осуществляющий функции и полномочия учредителя – Управление социальной защиты населения</t>
  </si>
  <si>
    <t>ВСЕГО по Управлению социальной защиты населения:</t>
  </si>
  <si>
    <t>Муниципальное учреждение «Социальная сфера» Озерского городского округа» (МУ «Соцсфера»)</t>
  </si>
  <si>
    <t xml:space="preserve">Выполнение работ санитарному содержанию зданий общежитий (в том числе и арендуемых в них помещений) в г. Озерске </t>
  </si>
  <si>
    <t>ШТУЛЬБЕРГ ОЛЕГ АЛЕКСАНДРОВИЧ (единственная заявка)</t>
  </si>
  <si>
    <t>№ 1-85э/21/ Содержание общежитей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</si>
  <si>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</si>
  <si>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</si>
  <si>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Муниципальное бюджетное стационарное учреждение социального обслуживания Озерского городского округа «Озерский центр содействия семейному воспитанию»</t>
  </si>
  <si>
    <t>Поставка продуктов питания (мясо цыплят-бройлеров охлажденное) для нужд Муниципального бюджетного стационарного учреждения социального обслуживания Озерского городского округа "Озерский центр содействия семейному воспитанию"</t>
  </si>
  <si>
    <t>№ 3-76э/21/ Поставка мяса птицы</t>
  </si>
  <si>
    <t>Главный распорядитель бюджетных средств – Управление по финансам администрации Озерского городского округа Челябинской области</t>
  </si>
  <si>
    <t>ВСЕГО по Управлению по финансам:</t>
  </si>
  <si>
    <t>Управление по финансам администрации Озерского городского округа Челябинской области</t>
  </si>
  <si>
    <t>Оказание услуг по сопровождению автоматизированных систем «АЦК – Финансы» и «АЦК – Планирование»</t>
  </si>
  <si>
    <t>ОБЩЕСТВО С ОГРАНИЧЕННОЙ ОТВЕТСТВЕННОСТЬЮ "БФТ-ПРОЕКТ" (единственная заявка)</t>
  </si>
  <si>
    <t>№ 1-01э/21/ Сопровождение АС</t>
  </si>
  <si>
    <t>Выполнение работ по ремонту автомобильной дороги по ул. Октябрьская, пос. Новогорный</t>
  </si>
  <si>
    <t>ФЕДЕРАЛЬНОЕ ГОСУДАРСТВЕННОЕ УНИТАРНОЕ ПРЕДПРИЯТИЕ "ПРОИЗВОДСТВЕННОЕ ОБЪЕДИНЕНИЕ "МАЯК"</t>
  </si>
  <si>
    <t>№ 16-06э/21/ Ремонт автомобильной дороги</t>
  </si>
  <si>
    <t>№ 17-06э/21/ Ремонт автомобильной дороги 2</t>
  </si>
  <si>
    <t>№ 18-06э/21/ Ремонт автомобильной дороги 3</t>
  </si>
  <si>
    <t>Выполнение работ по ремонту автомобильной дороги по ул. Парковая, пос. Новогорный</t>
  </si>
  <si>
    <t>Выполнение работ по ремонту автомобильной дороги по ул. Совхозная, пос. Метлино</t>
  </si>
  <si>
    <t>Муниципальное казенное учреждение «Управление капитального строительства Озерского городского округа»</t>
  </si>
  <si>
    <t>Капитальный ремонт инженерных сетей пос. Метлино, Озерский городской округ, Челябинская область</t>
  </si>
  <si>
    <t xml:space="preserve">ОБЩЕСТВО С ОГРАНИЧЕННОЙ ОТВЕТСТВЕННОСТЬЮ МОНТАЖНО-СТРОИТЕЛЬНАЯ КОМПАНИЯ "АЛФА"  </t>
  </si>
  <si>
    <t>№ 5-84э/21/ Капитальный ремонт инженерных сетей 2</t>
  </si>
  <si>
    <t>№ 21-06э/21/ Пассажироперевозки М № 272</t>
  </si>
  <si>
    <t>№ 22-06э/21/ Ремонт автомобильной дороги 4</t>
  </si>
  <si>
    <t>№ 19-06э/21/ Пассажироперевозки М № 17</t>
  </si>
  <si>
    <t>Выполнение работ связанных с осуществлением регулярных перевозок пассажиров и багажа по муниципальному маршруту № 272 «г. Озерск – ст. Бижеляк» на территории Озерского городского округа по регулируемому тарифу</t>
  </si>
  <si>
    <t>ОБЩЕСТВО С ОГРАНИЧЕННОЙ ОТВЕТСТВЕННОСТЬЮ "ТК "ОЗЕРСКИЙ ЭКСПРЕСС"</t>
  </si>
  <si>
    <t>Выполнение работ по ремонту автомобильной дороги по ул. Блюхера, г. Озерск</t>
  </si>
  <si>
    <t>Выполнение работ связанных с осуществлением регулярных перевозок пассажиров и багажа по муниципальному маршруту № 17 "площадь Курчатова - НСТ "Акакуль"" на территории Озерского городского округа по регулируемому тарифу</t>
  </si>
  <si>
    <t>ТАЛАНИНА ИННА ЯКОВЛЕВНА</t>
  </si>
  <si>
    <t>Выполнение работ, связанных с осуществлением регулярных перевозок пассажиров и багажа по муниципальному маршруту № 2 "площадь Курчатова - поселок № 2" на территории Озерского городского округа по регулируемому тарифу</t>
  </si>
  <si>
    <t>№ 3-06эк/21/ Пассажироперевозки М № 2</t>
  </si>
  <si>
    <t>Муниципальное казенное учреждение «Озерское лесничество»</t>
  </si>
  <si>
    <t>Выполнение работ по охране, защите, воспроизводству городских лесов на территории МКУ "Озерское лесничество" с одновременной продажей лесных насаждений для заготовки древесины</t>
  </si>
  <si>
    <t xml:space="preserve">КАЗАКОВА КСЕНИЯ АНДРЕЕВНА  </t>
  </si>
  <si>
    <t>№ 1-14э/21/ Охрана лесов</t>
  </si>
  <si>
    <t>Работы по монтажу и пуско-наладке системы автоматической пожарной сигнализации и системы оповещения и управления эвакуацией людей в помещении отдела ЗАГС, расположенном в здании по адресу: г. Озерск, пр. Победы, д.45</t>
  </si>
  <si>
    <t>ОБЩЕСТВО С ОГРАНИЧЕННОЙ ОТВЕТСТВЕННОСТЬЮ ЧАСТНАЯ ОХРАННАЯ ОРГАНИЗАЦИЯ ВЕТЕРАНОВ ПРАВООХРАНИТЕЛЬНЫХ ОРГАНОВ "ЕДИНСТВО"</t>
  </si>
  <si>
    <t>№ 3-13э/21/ Монтаж АПС и СОУЭЛ 2</t>
  </si>
  <si>
    <t>Поставка цветочной продукции (букеты, цветочные корзины, цветочные композиции из живых цветов</t>
  </si>
  <si>
    <t xml:space="preserve">ОБЩЕСТВО С ОГРАНИЧЕННОЙ ОТВЕТСТВЕННОСТЬЮ "ГРИН ДИЗАЙН" (единственная заявка) </t>
  </si>
  <si>
    <t>№ 6-13э/21/ Поставка цветочной продукции</t>
  </si>
  <si>
    <t>Поставка бумаги для офисной техники</t>
  </si>
  <si>
    <t>ОБЩЕСТВО С ОГРАНИЧЕННОЙ ОТВЕТСТВЕННОСТЬЮ "М-ГРУПП"</t>
  </si>
  <si>
    <t>№ 5-13э/21/ Поставка бумаги</t>
  </si>
  <si>
    <t>Муниципальное бюджетное общеобразовательное учреждение «Средняя общеобразовательная школа №27»</t>
  </si>
  <si>
    <t>Текущий ремонт помещений спортзала</t>
  </si>
  <si>
    <t>СУРОВЦЕВ ИЛЬЯ СЕРГЕЕВИЧ</t>
  </si>
  <si>
    <t>№ 2-40э/21/ Ремонт спортзала 2</t>
  </si>
  <si>
    <t xml:space="preserve">Выполнение работ по замене пожарных шкафов в зданиях общежитий МУ «Соцсфера» </t>
  </si>
  <si>
    <t>ГРИЧУК АЛЕКСАНДР ГЕННАДЬЕВИЧ</t>
  </si>
  <si>
    <t xml:space="preserve">№ 2-85э/21/ Замена пожарных шкафов </t>
  </si>
  <si>
    <t>Печень говяжья замороженная; Говядина замороженная</t>
  </si>
  <si>
    <t>ОБЩЕСТВО С ОГРАНИЧЕННОЙ ОТВЕТСТВЕННОСТЬЮ ТОРГОВЫЙ ДОМ "ЯНТАРНОЕ СЕМЕЧКО"</t>
  </si>
  <si>
    <t>№ 1-22э/21/ Поставка мяса</t>
  </si>
  <si>
    <t>№ 3-22э/21/ Поставка рыбы</t>
  </si>
  <si>
    <t>№ 4-22э/21/ Поставка фруктов</t>
  </si>
  <si>
    <t>№6-22э/21/ Поставка молочной продукции</t>
  </si>
  <si>
    <t>Филе минтая без кожи мороженое</t>
  </si>
  <si>
    <t xml:space="preserve">Миронова Галина Николаевна        </t>
  </si>
  <si>
    <t>Фрукты свежие</t>
  </si>
  <si>
    <t>ОБЩЕСТВО С ОГРАНИЧЕННОЙ ОТВЕТСТВЕННОСТЬЮ "НЕЗАБУДКА"</t>
  </si>
  <si>
    <t>Молоко и кисломолочная продукция</t>
  </si>
  <si>
    <t xml:space="preserve">ОБЩЕСТВО С ОГРАНИЧЕННОЙ ОТВЕТСТВЕННОСТЬЮ "ФОРТУНА"  </t>
  </si>
  <si>
    <t>№ 1-29э/21/ Поставка мяса</t>
  </si>
  <si>
    <t>№ 2-29э/21/ Поставка рыбы</t>
  </si>
  <si>
    <t>№ 4-29э/21/ Поставка молочной продукции</t>
  </si>
  <si>
    <t>Поставка говядины 1 категории бескостной, задней части (замороженной)</t>
  </si>
  <si>
    <t>Поставка минтая мороженого потрошеного обезглавленного 1 сорта</t>
  </si>
  <si>
    <t>Поставка молока и молочной продукции</t>
  </si>
  <si>
    <t>Калашник Елена Сергеевна</t>
  </si>
  <si>
    <t>Муниципальное бюджетное дошкольное образовательное учреждение «Детский сад №27 общеразвивающего вида с приоритетным осуществлением физического направления развития воспитанников»</t>
  </si>
  <si>
    <t>Рыба трескообразная мороженая (минтай)</t>
  </si>
  <si>
    <t>№ 4-23э/21/ Поставка рыбы 2</t>
  </si>
  <si>
    <t>№ 6-23э/21/ Поставка мяса птицы 2</t>
  </si>
  <si>
    <t>№ 7-23э/21/ Поставка мяса 3</t>
  </si>
  <si>
    <t>Мясо сельскохозяйственной птицы охлажденное для детского питания (тушки цыплят-бройлеров)</t>
  </si>
  <si>
    <t>Говядина замороженная для детского питания, субпродукты пищевые крупного рогатого скота замороженные (печень)</t>
  </si>
  <si>
    <t>№ 1-18э/21/ Поставка мяса</t>
  </si>
  <si>
    <t>№ 4-18э/21/ Поставка рыбы</t>
  </si>
  <si>
    <t>№ 5-18э/21/ Поставка молочной продукции</t>
  </si>
  <si>
    <t>Говядина замороженная для детского питания</t>
  </si>
  <si>
    <t xml:space="preserve">ОБЩЕСТВО С ОГРАНИЧЕННОЙ ОТВЕТСТВЕННОСТЬЮ ТОРГОВЫЙ ДОМ "ЯНТАРНОЕ СЕМЕЧКО"  </t>
  </si>
  <si>
    <t>Рыба трескообразная мороженая</t>
  </si>
  <si>
    <t>Молоко питьевое. Кефир</t>
  </si>
  <si>
    <t xml:space="preserve">ОБЩЕСТВО С ОГРАНИЧЕННОЙ ОТВЕТСТВЕННОСТЬЮ "ФОРТУНА" </t>
  </si>
  <si>
    <t>Муниципальное бюджетное дошкольное образовательное учреждение «Детский сад №50 «Теремок» общеразвивающего вида с приоритетным осуществлением физического направления развития воспитанников»</t>
  </si>
  <si>
    <t>Поставка рыбы морской мороженой (минтай и треска) для нужд МБДОУ ДС №50</t>
  </si>
  <si>
    <t>№ 2-25э/21/ Поставка рыбы</t>
  </si>
  <si>
    <t>№ 4-25э/21/ Поставка овощей</t>
  </si>
  <si>
    <t>№ 5-25э/21/ Поставка фруктов</t>
  </si>
  <si>
    <t>Поставка свежих овощей для нужд МБДОУ ДС №50</t>
  </si>
  <si>
    <t>Поставка свежих фруктов для нужд МБДОУ ДС №50</t>
  </si>
  <si>
    <t>№ 15-09э/21/ Кадастровые работы</t>
  </si>
  <si>
    <t>Выполнение кадастровых работ по оформлению технических планов на недвижимое имущество</t>
  </si>
  <si>
    <t xml:space="preserve">КОБЕЛЕВ АЛЕКСАНДР НИКОЛАЕВИЧ  </t>
  </si>
  <si>
    <t>№ 16-09э/21/ Приобретение жилого помещения 9</t>
  </si>
  <si>
    <t>№ 17-09э/21/ Приобретение жилого помещения 10</t>
  </si>
  <si>
    <t>№ 18-09э/21/ Приобретение жилого помещения 11</t>
  </si>
  <si>
    <t>№ 19-09э/21/ Приобретение жилого помещения 12</t>
  </si>
  <si>
    <t>Самойлова Елена Николаевна (единственная заявка)</t>
  </si>
  <si>
    <t>Котова Татьяна Владиславовна (единственная заявка)</t>
  </si>
  <si>
    <t>Муниципальное бюджетное дошкольное образовательное учреждение «Центр развития ребенка-детский сад №15 «Семицветик»</t>
  </si>
  <si>
    <t>№ 2-21э/21/ Поставка мяса птицы</t>
  </si>
  <si>
    <t>№ 1-28э/21/ Поставка рыбы</t>
  </si>
  <si>
    <t>№ 2-28э/21/ Поставка мяса</t>
  </si>
  <si>
    <t>№ 4-28э/21/ Поставка молочной продукции</t>
  </si>
  <si>
    <t>Поставка рыбы трескообразной мороженой</t>
  </si>
  <si>
    <t>Поставка говядины замороженной</t>
  </si>
  <si>
    <t xml:space="preserve">ОБЩЕСТВО С ОГРАНИЧЕННОЙ ОТВЕТСТВЕННОСТЬЮ ТОРГОВЫЙ ДОМ "ЯНТАРНОЕ СЕМЕЧКО" </t>
  </si>
  <si>
    <t xml:space="preserve">Поставка продуктов питания (свежемороженая рыба - минтай) для нужд Муниципального бюджетного стационарного учреждения социального обслуживания Озерского городского округа "Озерский центр содействия семейному воспитанию" </t>
  </si>
  <si>
    <t>№ 1-76э/21/ Поставка рыбы</t>
  </si>
  <si>
    <t>№ 2-76э/21/ Поставка мяса</t>
  </si>
  <si>
    <t xml:space="preserve">ОБЩЕСТВО С ОГРАНИЧЕННОЙ ОТВЕТСТВЕННОСТЬЮ "НЕЗАБУДКА" </t>
  </si>
  <si>
    <t>Поставка продуктов питания (мясо говядины 1 категории задняя часть) для нужд Муниципального бюджетного стационарного учреждения социального обслуживания Озерского городского округа "Озерский центр содействия семейному воспитанию"</t>
  </si>
  <si>
    <t>№ 24-06э/21/ Содержание территорий кладбищ</t>
  </si>
  <si>
    <t>№ 25-06э/21/ Содержание территории сквера</t>
  </si>
  <si>
    <t>6) № 16-09э/21/ Приобретение жилого помещения 9;</t>
  </si>
  <si>
    <t>Выполнение работ по содержанию территории кладбищ г. Озерска</t>
  </si>
  <si>
    <t>ОБЩЕСТВО С ОГРАНИЧЕННОЙ ОТВЕТСТВЕННОСТЬЮ "СПЕЦТЕХПЛЮС"</t>
  </si>
  <si>
    <t>Выполнение работ по содержанию территории сквера в районе ДК "Энергетик" по ул. Театральная, 1, пос. Новогорный</t>
  </si>
  <si>
    <t>МУНИЦИПАЛЬНОЕ МНОГООТРАСЛЕВОЕ УНИТАРНОЕ ПРЕДПРИЯТИЕ ЖИЛИЩНО-КОММУНАЛЬНОГО ХОЗЯЙСТВА ПОС. НОВОГОРНЫЙ</t>
  </si>
  <si>
    <t>№ 26-06э/21/ Содержание территории мемориала</t>
  </si>
  <si>
    <t>№ 6-84э/21/ Реконструкция системы водоснабжения НФС (3 этап) 2</t>
  </si>
  <si>
    <t>№ 1-21э/21/ Поставка мяса</t>
  </si>
  <si>
    <t>№ 3-21э/21/ Поставка рыбы</t>
  </si>
  <si>
    <t>№ 4-21э/21/ Поставка молочной продукции</t>
  </si>
  <si>
    <t>№ 6-25э/21/ Поставка молочной продукции 2</t>
  </si>
  <si>
    <t>№ 7-25э/21/ Поставка мяса 2</t>
  </si>
  <si>
    <t>"Реконструкция системы водоснабжения НФС (насосно-фильтровальной станции)" г. Озерск, Челябинская область (3 этап)</t>
  </si>
  <si>
    <t>7) № 6-84э/21/ Реконструкция системы водоснабжения НФС (3 этап) 2.</t>
  </si>
  <si>
    <t>Поставка молока питьевого пастеризованного и молочной продукции для нужд МБДОУ ДС №50</t>
  </si>
  <si>
    <t>Поставка мяса (говядина) и печени говяжьей для нужд МБДОУ ДС №50</t>
  </si>
  <si>
    <t>Миронова Галина Николаевна</t>
  </si>
  <si>
    <t>Поставка мяса (говядина) и печени говяжьей для нужд МБДОУ ЦРР ДС №15</t>
  </si>
  <si>
    <t xml:space="preserve">Поставка филе минтая без кожи мороженого для нужд МБДОУ ЦРР ДС №15 </t>
  </si>
  <si>
    <t>Поставка молока питьевого пастеризованного и молочной продукции для нужд МБДОУ ЦРР ДС №15</t>
  </si>
  <si>
    <t xml:space="preserve">Калашник Елена Сергеевна  </t>
  </si>
  <si>
    <t>Выполнение работ по содержанию территории мемориала «Вечный огонь» - площадь Октябрьская</t>
  </si>
  <si>
    <t>Сумма заключенных контрактов меньше суммы начальных максимальных цен контрактов на 161 589 237,31 без учета экономии (11 955 165,29),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</si>
</sst>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zoomScale="110" zoomScaleNormal="110" workbookViewId="0">
      <selection activeCell="E93" sqref="E93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46" t="s">
        <v>28</v>
      </c>
      <c r="B1" s="46"/>
      <c r="C1" s="46"/>
      <c r="D1" s="46"/>
      <c r="E1" s="46"/>
      <c r="F1" s="46"/>
      <c r="G1" s="46"/>
      <c r="H1" s="46"/>
      <c r="I1" s="46"/>
    </row>
    <row r="2" spans="1:9" ht="46.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8</v>
      </c>
    </row>
    <row r="3" spans="1:9" ht="21.75" customHeight="1" x14ac:dyDescent="0.25">
      <c r="A3" s="40" t="s">
        <v>20</v>
      </c>
      <c r="B3" s="41"/>
      <c r="C3" s="41"/>
      <c r="D3" s="41"/>
      <c r="E3" s="41"/>
      <c r="F3" s="41"/>
      <c r="G3" s="41"/>
      <c r="H3" s="41"/>
      <c r="I3" s="42"/>
    </row>
    <row r="4" spans="1:9" ht="158.25" customHeight="1" x14ac:dyDescent="0.25">
      <c r="A4" s="3">
        <v>1</v>
      </c>
      <c r="B4" s="26" t="s">
        <v>30</v>
      </c>
      <c r="C4" s="26" t="s">
        <v>22</v>
      </c>
      <c r="D4" s="27" t="s">
        <v>29</v>
      </c>
      <c r="E4" s="27">
        <v>1048325</v>
      </c>
      <c r="F4" s="7" t="s">
        <v>12</v>
      </c>
      <c r="G4" s="7" t="s">
        <v>12</v>
      </c>
      <c r="H4" s="9">
        <v>44265</v>
      </c>
      <c r="I4" s="10" t="s">
        <v>26</v>
      </c>
    </row>
    <row r="5" spans="1:9" ht="158.25" customHeight="1" x14ac:dyDescent="0.25">
      <c r="A5" s="3">
        <v>2</v>
      </c>
      <c r="B5" s="26" t="s">
        <v>31</v>
      </c>
      <c r="C5" s="26" t="s">
        <v>22</v>
      </c>
      <c r="D5" s="27" t="s">
        <v>29</v>
      </c>
      <c r="E5" s="27">
        <v>1048325</v>
      </c>
      <c r="F5" s="7" t="s">
        <v>12</v>
      </c>
      <c r="G5" s="7" t="s">
        <v>12</v>
      </c>
      <c r="H5" s="9">
        <v>44265</v>
      </c>
      <c r="I5" s="10" t="s">
        <v>26</v>
      </c>
    </row>
    <row r="6" spans="1:9" ht="156.75" customHeight="1" x14ac:dyDescent="0.25">
      <c r="A6" s="3">
        <v>3</v>
      </c>
      <c r="B6" s="26" t="s">
        <v>32</v>
      </c>
      <c r="C6" s="26" t="s">
        <v>22</v>
      </c>
      <c r="D6" s="27" t="s">
        <v>29</v>
      </c>
      <c r="E6" s="27">
        <v>1048325</v>
      </c>
      <c r="F6" s="7" t="s">
        <v>12</v>
      </c>
      <c r="G6" s="7" t="s">
        <v>12</v>
      </c>
      <c r="H6" s="9">
        <v>44265</v>
      </c>
      <c r="I6" s="10" t="s">
        <v>26</v>
      </c>
    </row>
    <row r="7" spans="1:9" ht="158.25" customHeight="1" x14ac:dyDescent="0.25">
      <c r="A7" s="3">
        <v>4</v>
      </c>
      <c r="B7" s="26" t="s">
        <v>33</v>
      </c>
      <c r="C7" s="26" t="s">
        <v>22</v>
      </c>
      <c r="D7" s="27" t="s">
        <v>29</v>
      </c>
      <c r="E7" s="27">
        <v>1048325</v>
      </c>
      <c r="F7" s="7" t="s">
        <v>12</v>
      </c>
      <c r="G7" s="7" t="s">
        <v>12</v>
      </c>
      <c r="H7" s="9">
        <v>44265</v>
      </c>
      <c r="I7" s="10" t="s">
        <v>26</v>
      </c>
    </row>
    <row r="8" spans="1:9" ht="105.75" customHeight="1" x14ac:dyDescent="0.25">
      <c r="A8" s="3">
        <v>5</v>
      </c>
      <c r="B8" s="26" t="s">
        <v>52</v>
      </c>
      <c r="C8" s="26" t="s">
        <v>22</v>
      </c>
      <c r="D8" s="27" t="s">
        <v>49</v>
      </c>
      <c r="E8" s="27">
        <v>299750.71999999997</v>
      </c>
      <c r="F8" s="27">
        <v>299750.71999999997</v>
      </c>
      <c r="G8" s="7" t="s">
        <v>12</v>
      </c>
      <c r="H8" s="9">
        <v>44267</v>
      </c>
      <c r="I8" s="10" t="s">
        <v>50</v>
      </c>
    </row>
    <row r="9" spans="1:9" ht="105.75" customHeight="1" x14ac:dyDescent="0.25">
      <c r="A9" s="3">
        <v>6</v>
      </c>
      <c r="B9" s="26" t="s">
        <v>53</v>
      </c>
      <c r="C9" s="26" t="s">
        <v>22</v>
      </c>
      <c r="D9" s="27" t="s">
        <v>51</v>
      </c>
      <c r="E9" s="27">
        <v>344364.66</v>
      </c>
      <c r="F9" s="27">
        <v>344364.66</v>
      </c>
      <c r="G9" s="7" t="s">
        <v>12</v>
      </c>
      <c r="H9" s="9">
        <v>44267</v>
      </c>
      <c r="I9" s="10" t="s">
        <v>50</v>
      </c>
    </row>
    <row r="10" spans="1:9" ht="105.75" customHeight="1" x14ac:dyDescent="0.25">
      <c r="A10" s="3">
        <v>7</v>
      </c>
      <c r="B10" s="26" t="s">
        <v>129</v>
      </c>
      <c r="C10" s="26" t="s">
        <v>126</v>
      </c>
      <c r="D10" s="27" t="s">
        <v>127</v>
      </c>
      <c r="E10" s="27">
        <v>443096</v>
      </c>
      <c r="F10" s="8">
        <v>440880.52</v>
      </c>
      <c r="G10" s="8">
        <f t="shared" ref="G10:G11" si="0">E10-F10</f>
        <v>2215.4799999999814</v>
      </c>
      <c r="H10" s="9">
        <v>44256</v>
      </c>
      <c r="I10" s="10" t="s">
        <v>128</v>
      </c>
    </row>
    <row r="11" spans="1:9" ht="105.75" customHeight="1" x14ac:dyDescent="0.25">
      <c r="A11" s="3">
        <v>8</v>
      </c>
      <c r="B11" s="26" t="s">
        <v>187</v>
      </c>
      <c r="C11" s="26" t="s">
        <v>22</v>
      </c>
      <c r="D11" s="27" t="s">
        <v>188</v>
      </c>
      <c r="E11" s="27">
        <v>36000</v>
      </c>
      <c r="F11" s="8">
        <v>14820.71</v>
      </c>
      <c r="G11" s="8">
        <f t="shared" si="0"/>
        <v>21179.29</v>
      </c>
      <c r="H11" s="9">
        <v>44278</v>
      </c>
      <c r="I11" s="10" t="s">
        <v>189</v>
      </c>
    </row>
    <row r="12" spans="1:9" ht="160.5" customHeight="1" x14ac:dyDescent="0.25">
      <c r="A12" s="3">
        <v>9</v>
      </c>
      <c r="B12" s="26" t="s">
        <v>190</v>
      </c>
      <c r="C12" s="26" t="s">
        <v>22</v>
      </c>
      <c r="D12" s="27" t="s">
        <v>29</v>
      </c>
      <c r="E12" s="27">
        <v>1126666.67</v>
      </c>
      <c r="F12" s="7" t="s">
        <v>12</v>
      </c>
      <c r="G12" s="7" t="s">
        <v>12</v>
      </c>
      <c r="H12" s="9">
        <v>44284</v>
      </c>
      <c r="I12" s="10" t="s">
        <v>26</v>
      </c>
    </row>
    <row r="13" spans="1:9" ht="158.25" customHeight="1" x14ac:dyDescent="0.25">
      <c r="A13" s="3">
        <v>10</v>
      </c>
      <c r="B13" s="26" t="s">
        <v>191</v>
      </c>
      <c r="C13" s="26" t="s">
        <v>22</v>
      </c>
      <c r="D13" s="27" t="s">
        <v>29</v>
      </c>
      <c r="E13" s="27">
        <v>873333.33</v>
      </c>
      <c r="F13" s="27">
        <v>873333.33</v>
      </c>
      <c r="G13" s="7" t="s">
        <v>12</v>
      </c>
      <c r="H13" s="9">
        <v>44284</v>
      </c>
      <c r="I13" s="10" t="s">
        <v>195</v>
      </c>
    </row>
    <row r="14" spans="1:9" ht="159" customHeight="1" x14ac:dyDescent="0.25">
      <c r="A14" s="3">
        <v>11</v>
      </c>
      <c r="B14" s="26" t="s">
        <v>192</v>
      </c>
      <c r="C14" s="26" t="s">
        <v>22</v>
      </c>
      <c r="D14" s="27" t="s">
        <v>29</v>
      </c>
      <c r="E14" s="27">
        <v>873333.33</v>
      </c>
      <c r="F14" s="27">
        <v>873333.33</v>
      </c>
      <c r="G14" s="7" t="s">
        <v>12</v>
      </c>
      <c r="H14" s="9">
        <v>44284</v>
      </c>
      <c r="I14" s="10" t="s">
        <v>195</v>
      </c>
    </row>
    <row r="15" spans="1:9" ht="160.5" customHeight="1" x14ac:dyDescent="0.25">
      <c r="A15" s="3">
        <v>12</v>
      </c>
      <c r="B15" s="26" t="s">
        <v>193</v>
      </c>
      <c r="C15" s="26" t="s">
        <v>22</v>
      </c>
      <c r="D15" s="27" t="s">
        <v>29</v>
      </c>
      <c r="E15" s="27">
        <v>873333.33</v>
      </c>
      <c r="F15" s="27">
        <v>873333.33</v>
      </c>
      <c r="G15" s="7" t="s">
        <v>12</v>
      </c>
      <c r="H15" s="9">
        <v>44284</v>
      </c>
      <c r="I15" s="10" t="s">
        <v>194</v>
      </c>
    </row>
    <row r="16" spans="1:9" ht="21.75" customHeight="1" x14ac:dyDescent="0.25">
      <c r="A16" s="43" t="s">
        <v>21</v>
      </c>
      <c r="B16" s="44"/>
      <c r="C16" s="44"/>
      <c r="D16" s="45"/>
      <c r="E16" s="24">
        <f>SUM(E4:E15)</f>
        <v>9063178.0399999991</v>
      </c>
      <c r="F16" s="24">
        <f>SUM(F4:F15)</f>
        <v>3719816.6</v>
      </c>
      <c r="G16" s="24">
        <f>SUM(G4:G15)</f>
        <v>23394.769999999982</v>
      </c>
      <c r="H16" s="1"/>
      <c r="I16" s="10"/>
    </row>
    <row r="17" spans="1:9" ht="21.75" customHeight="1" x14ac:dyDescent="0.25">
      <c r="A17" s="40" t="s">
        <v>23</v>
      </c>
      <c r="B17" s="41"/>
      <c r="C17" s="41"/>
      <c r="D17" s="41"/>
      <c r="E17" s="41"/>
      <c r="F17" s="41"/>
      <c r="G17" s="41"/>
      <c r="H17" s="41"/>
      <c r="I17" s="42"/>
    </row>
    <row r="18" spans="1:9" ht="129.75" customHeight="1" x14ac:dyDescent="0.25">
      <c r="A18" s="3">
        <v>13</v>
      </c>
      <c r="B18" s="7" t="s">
        <v>132</v>
      </c>
      <c r="C18" s="7" t="s">
        <v>24</v>
      </c>
      <c r="D18" s="8" t="s">
        <v>130</v>
      </c>
      <c r="E18" s="8">
        <v>193062</v>
      </c>
      <c r="F18" s="8">
        <v>125490.3</v>
      </c>
      <c r="G18" s="8">
        <f t="shared" ref="G18:G20" si="1">E18-F18</f>
        <v>67571.7</v>
      </c>
      <c r="H18" s="9">
        <v>44257</v>
      </c>
      <c r="I18" s="10" t="s">
        <v>131</v>
      </c>
    </row>
    <row r="19" spans="1:9" ht="129.75" customHeight="1" x14ac:dyDescent="0.25">
      <c r="A19" s="3">
        <v>14</v>
      </c>
      <c r="B19" s="7" t="s">
        <v>135</v>
      </c>
      <c r="C19" s="7" t="s">
        <v>24</v>
      </c>
      <c r="D19" s="8" t="s">
        <v>133</v>
      </c>
      <c r="E19" s="8">
        <v>234900</v>
      </c>
      <c r="F19" s="8">
        <v>234900</v>
      </c>
      <c r="G19" s="7" t="s">
        <v>12</v>
      </c>
      <c r="H19" s="9">
        <v>44280</v>
      </c>
      <c r="I19" s="10" t="s">
        <v>134</v>
      </c>
    </row>
    <row r="20" spans="1:9" ht="94.5" customHeight="1" x14ac:dyDescent="0.25">
      <c r="A20" s="3">
        <v>15</v>
      </c>
      <c r="B20" s="7" t="s">
        <v>138</v>
      </c>
      <c r="C20" s="7" t="s">
        <v>24</v>
      </c>
      <c r="D20" s="8" t="s">
        <v>136</v>
      </c>
      <c r="E20" s="8">
        <v>311300.09999999998</v>
      </c>
      <c r="F20" s="8">
        <v>280170.09999999998</v>
      </c>
      <c r="G20" s="8">
        <f t="shared" si="1"/>
        <v>31130</v>
      </c>
      <c r="H20" s="9">
        <v>44281</v>
      </c>
      <c r="I20" s="10" t="s">
        <v>137</v>
      </c>
    </row>
    <row r="21" spans="1:9" ht="21.75" customHeight="1" x14ac:dyDescent="0.25">
      <c r="A21" s="50" t="s">
        <v>25</v>
      </c>
      <c r="B21" s="51"/>
      <c r="C21" s="51"/>
      <c r="D21" s="52"/>
      <c r="E21" s="24">
        <f>SUM(E18:E20)</f>
        <v>739262.1</v>
      </c>
      <c r="F21" s="24">
        <f>SUM(F18:F20)</f>
        <v>640560.39999999991</v>
      </c>
      <c r="G21" s="24">
        <f>SUM(G18:G20)</f>
        <v>98701.7</v>
      </c>
      <c r="H21" s="1"/>
      <c r="I21" s="2"/>
    </row>
    <row r="22" spans="1:9" ht="25.5" customHeight="1" x14ac:dyDescent="0.25">
      <c r="A22" s="40" t="s">
        <v>88</v>
      </c>
      <c r="B22" s="41"/>
      <c r="C22" s="41"/>
      <c r="D22" s="41"/>
      <c r="E22" s="41"/>
      <c r="F22" s="41"/>
      <c r="G22" s="41"/>
      <c r="H22" s="41"/>
      <c r="I22" s="42"/>
    </row>
    <row r="23" spans="1:9" ht="157.5" customHeight="1" x14ac:dyDescent="0.25">
      <c r="A23" s="3">
        <v>16</v>
      </c>
      <c r="B23" s="26" t="s">
        <v>98</v>
      </c>
      <c r="C23" s="7" t="s">
        <v>96</v>
      </c>
      <c r="D23" s="7" t="s">
        <v>97</v>
      </c>
      <c r="E23" s="8">
        <v>42217.5</v>
      </c>
      <c r="F23" s="8">
        <v>42217.5</v>
      </c>
      <c r="G23" s="7" t="s">
        <v>12</v>
      </c>
      <c r="H23" s="9">
        <v>44280</v>
      </c>
      <c r="I23" s="10" t="s">
        <v>63</v>
      </c>
    </row>
    <row r="24" spans="1:9" ht="157.5" customHeight="1" x14ac:dyDescent="0.25">
      <c r="A24" s="3">
        <v>17</v>
      </c>
      <c r="B24" s="26" t="s">
        <v>205</v>
      </c>
      <c r="C24" s="7" t="s">
        <v>96</v>
      </c>
      <c r="D24" s="7" t="s">
        <v>204</v>
      </c>
      <c r="E24" s="8">
        <v>35925</v>
      </c>
      <c r="F24" s="8">
        <v>25147.3</v>
      </c>
      <c r="G24" s="8">
        <f t="shared" ref="G24:G25" si="2">E24-F24</f>
        <v>10777.7</v>
      </c>
      <c r="H24" s="9">
        <v>44284</v>
      </c>
      <c r="I24" s="10" t="s">
        <v>207</v>
      </c>
    </row>
    <row r="25" spans="1:9" ht="157.5" customHeight="1" x14ac:dyDescent="0.25">
      <c r="A25" s="3">
        <v>18</v>
      </c>
      <c r="B25" s="26" t="s">
        <v>206</v>
      </c>
      <c r="C25" s="7" t="s">
        <v>96</v>
      </c>
      <c r="D25" s="7" t="s">
        <v>208</v>
      </c>
      <c r="E25" s="8">
        <v>124700</v>
      </c>
      <c r="F25" s="8">
        <v>99760</v>
      </c>
      <c r="G25" s="8">
        <f t="shared" si="2"/>
        <v>24940</v>
      </c>
      <c r="H25" s="9">
        <v>44284</v>
      </c>
      <c r="I25" s="10" t="s">
        <v>207</v>
      </c>
    </row>
    <row r="26" spans="1:9" ht="25.5" customHeight="1" x14ac:dyDescent="0.25">
      <c r="A26" s="43" t="s">
        <v>89</v>
      </c>
      <c r="B26" s="44"/>
      <c r="C26" s="44"/>
      <c r="D26" s="45"/>
      <c r="E26" s="24">
        <f>SUM(E23:E25)</f>
        <v>202842.5</v>
      </c>
      <c r="F26" s="24">
        <f t="shared" ref="F26:G26" si="3">SUM(F23:F25)</f>
        <v>167124.79999999999</v>
      </c>
      <c r="G26" s="24">
        <f t="shared" si="3"/>
        <v>35717.699999999997</v>
      </c>
      <c r="H26" s="1"/>
      <c r="I26" s="2"/>
    </row>
    <row r="27" spans="1:9" ht="25.5" customHeight="1" x14ac:dyDescent="0.25">
      <c r="A27" s="54" t="s">
        <v>99</v>
      </c>
      <c r="B27" s="55"/>
      <c r="C27" s="55"/>
      <c r="D27" s="55"/>
      <c r="E27" s="55"/>
      <c r="F27" s="55"/>
      <c r="G27" s="55"/>
      <c r="H27" s="55"/>
      <c r="I27" s="56"/>
    </row>
    <row r="28" spans="1:9" ht="93.75" customHeight="1" x14ac:dyDescent="0.25">
      <c r="A28" s="3">
        <v>19</v>
      </c>
      <c r="B28" s="26" t="s">
        <v>104</v>
      </c>
      <c r="C28" s="26" t="s">
        <v>101</v>
      </c>
      <c r="D28" s="7" t="s">
        <v>102</v>
      </c>
      <c r="E28" s="8">
        <v>2119573</v>
      </c>
      <c r="F28" s="8">
        <v>2119573</v>
      </c>
      <c r="G28" s="7" t="s">
        <v>12</v>
      </c>
      <c r="H28" s="9">
        <v>44265</v>
      </c>
      <c r="I28" s="10" t="s">
        <v>103</v>
      </c>
    </row>
    <row r="29" spans="1:9" ht="25.5" customHeight="1" x14ac:dyDescent="0.25">
      <c r="A29" s="57" t="s">
        <v>100</v>
      </c>
      <c r="B29" s="58"/>
      <c r="C29" s="58"/>
      <c r="D29" s="59"/>
      <c r="E29" s="31">
        <f>SUM(E28:E28)</f>
        <v>2119573</v>
      </c>
      <c r="F29" s="31">
        <f t="shared" ref="F29:G29" si="4">SUM(F28:F28)</f>
        <v>2119573</v>
      </c>
      <c r="G29" s="31">
        <f t="shared" si="4"/>
        <v>0</v>
      </c>
      <c r="H29" s="32"/>
      <c r="I29" s="33"/>
    </row>
    <row r="30" spans="1:9" ht="30" customHeight="1" x14ac:dyDescent="0.25">
      <c r="A30" s="40" t="s">
        <v>94</v>
      </c>
      <c r="B30" s="41"/>
      <c r="C30" s="41"/>
      <c r="D30" s="41"/>
      <c r="E30" s="41"/>
      <c r="F30" s="41"/>
      <c r="G30" s="41"/>
      <c r="H30" s="41"/>
      <c r="I30" s="42"/>
    </row>
    <row r="31" spans="1:9" ht="83.25" customHeight="1" x14ac:dyDescent="0.25">
      <c r="A31" s="30">
        <v>20</v>
      </c>
      <c r="B31" s="26" t="s">
        <v>93</v>
      </c>
      <c r="C31" s="7" t="s">
        <v>90</v>
      </c>
      <c r="D31" s="7" t="s">
        <v>91</v>
      </c>
      <c r="E31" s="8">
        <v>465000</v>
      </c>
      <c r="F31" s="8">
        <v>465000</v>
      </c>
      <c r="G31" s="7" t="s">
        <v>12</v>
      </c>
      <c r="H31" s="9">
        <v>44265</v>
      </c>
      <c r="I31" s="10" t="s">
        <v>92</v>
      </c>
    </row>
    <row r="32" spans="1:9" ht="83.25" customHeight="1" x14ac:dyDescent="0.25">
      <c r="A32" s="30">
        <v>21</v>
      </c>
      <c r="B32" s="26" t="s">
        <v>145</v>
      </c>
      <c r="C32" s="7" t="s">
        <v>90</v>
      </c>
      <c r="D32" s="7" t="s">
        <v>143</v>
      </c>
      <c r="E32" s="8">
        <v>285081.59999999998</v>
      </c>
      <c r="F32" s="8">
        <v>283656.19</v>
      </c>
      <c r="G32" s="8">
        <f t="shared" ref="G32" si="5">E32-F32</f>
        <v>1425.4099999999744</v>
      </c>
      <c r="H32" s="9">
        <v>44267</v>
      </c>
      <c r="I32" s="10" t="s">
        <v>144</v>
      </c>
    </row>
    <row r="33" spans="1:9" ht="25.5" customHeight="1" x14ac:dyDescent="0.25">
      <c r="A33" s="53" t="s">
        <v>95</v>
      </c>
      <c r="B33" s="53"/>
      <c r="C33" s="53"/>
      <c r="D33" s="53"/>
      <c r="E33" s="31">
        <f>SUM(E31:E32)</f>
        <v>750081.6</v>
      </c>
      <c r="F33" s="31">
        <f t="shared" ref="F33:G33" si="6">SUM(F31:F32)</f>
        <v>748656.19</v>
      </c>
      <c r="G33" s="31">
        <f t="shared" si="6"/>
        <v>1425.4099999999744</v>
      </c>
      <c r="H33" s="32"/>
      <c r="I33" s="32"/>
    </row>
    <row r="34" spans="1:9" ht="36.75" customHeight="1" x14ac:dyDescent="0.25">
      <c r="A34" s="40" t="s">
        <v>9</v>
      </c>
      <c r="B34" s="41"/>
      <c r="C34" s="41"/>
      <c r="D34" s="41"/>
      <c r="E34" s="41"/>
      <c r="F34" s="41"/>
      <c r="G34" s="41"/>
      <c r="H34" s="41"/>
      <c r="I34" s="42"/>
    </row>
    <row r="35" spans="1:9" ht="117.75" customHeight="1" x14ac:dyDescent="0.25">
      <c r="A35" s="21">
        <v>22</v>
      </c>
      <c r="B35" s="23" t="s">
        <v>83</v>
      </c>
      <c r="C35" s="7" t="s">
        <v>18</v>
      </c>
      <c r="D35" s="13" t="s">
        <v>82</v>
      </c>
      <c r="E35" s="8">
        <v>1194223.04</v>
      </c>
      <c r="F35" s="8">
        <v>1194223.04</v>
      </c>
      <c r="G35" s="7" t="s">
        <v>12</v>
      </c>
      <c r="H35" s="9">
        <v>44273</v>
      </c>
      <c r="I35" s="10" t="s">
        <v>84</v>
      </c>
    </row>
    <row r="36" spans="1:9" ht="131.25" customHeight="1" x14ac:dyDescent="0.25">
      <c r="A36" s="21">
        <v>23</v>
      </c>
      <c r="B36" s="23" t="s">
        <v>87</v>
      </c>
      <c r="C36" s="7" t="s">
        <v>18</v>
      </c>
      <c r="D36" s="13" t="s">
        <v>85</v>
      </c>
      <c r="E36" s="8">
        <v>1379462.4</v>
      </c>
      <c r="F36" s="8">
        <v>1379462.4</v>
      </c>
      <c r="G36" s="7" t="s">
        <v>12</v>
      </c>
      <c r="H36" s="9">
        <v>44277</v>
      </c>
      <c r="I36" s="10" t="s">
        <v>86</v>
      </c>
    </row>
    <row r="37" spans="1:9" ht="117.75" customHeight="1" x14ac:dyDescent="0.25">
      <c r="A37" s="21">
        <v>24</v>
      </c>
      <c r="B37" s="23" t="s">
        <v>107</v>
      </c>
      <c r="C37" s="7" t="s">
        <v>18</v>
      </c>
      <c r="D37" s="13" t="s">
        <v>105</v>
      </c>
      <c r="E37" s="8">
        <v>1666780.8</v>
      </c>
      <c r="F37" s="8">
        <v>1458433.3</v>
      </c>
      <c r="G37" s="8">
        <f t="shared" ref="G37:G47" si="7">E37-F37</f>
        <v>208347.5</v>
      </c>
      <c r="H37" s="9">
        <v>44256</v>
      </c>
      <c r="I37" s="10" t="s">
        <v>106</v>
      </c>
    </row>
    <row r="38" spans="1:9" ht="118.5" customHeight="1" x14ac:dyDescent="0.25">
      <c r="A38" s="21">
        <v>25</v>
      </c>
      <c r="B38" s="23" t="s">
        <v>108</v>
      </c>
      <c r="C38" s="7" t="s">
        <v>18</v>
      </c>
      <c r="D38" s="13" t="s">
        <v>110</v>
      </c>
      <c r="E38" s="8">
        <v>707264.4</v>
      </c>
      <c r="F38" s="8">
        <v>598831.07999999996</v>
      </c>
      <c r="G38" s="8">
        <f t="shared" si="7"/>
        <v>108433.32000000007</v>
      </c>
      <c r="H38" s="9">
        <v>44256</v>
      </c>
      <c r="I38" s="10" t="s">
        <v>106</v>
      </c>
    </row>
    <row r="39" spans="1:9" ht="116.25" customHeight="1" x14ac:dyDescent="0.25">
      <c r="A39" s="21">
        <v>26</v>
      </c>
      <c r="B39" s="23" t="s">
        <v>109</v>
      </c>
      <c r="C39" s="7" t="s">
        <v>18</v>
      </c>
      <c r="D39" s="13" t="s">
        <v>111</v>
      </c>
      <c r="E39" s="8">
        <v>3240993.6</v>
      </c>
      <c r="F39" s="8">
        <v>2625204.7400000002</v>
      </c>
      <c r="G39" s="8">
        <f t="shared" si="7"/>
        <v>615788.85999999987</v>
      </c>
      <c r="H39" s="9">
        <v>44256</v>
      </c>
      <c r="I39" s="10" t="s">
        <v>106</v>
      </c>
    </row>
    <row r="40" spans="1:9" ht="105" customHeight="1" x14ac:dyDescent="0.25">
      <c r="A40" s="21">
        <v>27</v>
      </c>
      <c r="B40" s="23" t="s">
        <v>115</v>
      </c>
      <c r="C40" s="7" t="s">
        <v>112</v>
      </c>
      <c r="D40" s="13" t="s">
        <v>113</v>
      </c>
      <c r="E40" s="8">
        <v>1813310</v>
      </c>
      <c r="F40" s="8">
        <v>1616313.71</v>
      </c>
      <c r="G40" s="8">
        <f t="shared" si="7"/>
        <v>196996.29000000004</v>
      </c>
      <c r="H40" s="9">
        <v>44265</v>
      </c>
      <c r="I40" s="10" t="s">
        <v>114</v>
      </c>
    </row>
    <row r="41" spans="1:9" ht="116.25" customHeight="1" x14ac:dyDescent="0.25">
      <c r="A41" s="21">
        <v>28</v>
      </c>
      <c r="B41" s="23" t="s">
        <v>116</v>
      </c>
      <c r="C41" s="7" t="s">
        <v>18</v>
      </c>
      <c r="D41" s="13" t="s">
        <v>119</v>
      </c>
      <c r="E41" s="8">
        <v>2418268.2999999998</v>
      </c>
      <c r="F41" s="8">
        <v>640841.06000000006</v>
      </c>
      <c r="G41" s="8">
        <f t="shared" si="7"/>
        <v>1777427.2399999998</v>
      </c>
      <c r="H41" s="9">
        <v>44270</v>
      </c>
      <c r="I41" s="10" t="s">
        <v>120</v>
      </c>
    </row>
    <row r="42" spans="1:9" ht="131.25" customHeight="1" x14ac:dyDescent="0.25">
      <c r="A42" s="21">
        <v>29</v>
      </c>
      <c r="B42" s="23" t="s">
        <v>117</v>
      </c>
      <c r="C42" s="7" t="s">
        <v>18</v>
      </c>
      <c r="D42" s="13" t="s">
        <v>121</v>
      </c>
      <c r="E42" s="8">
        <v>2072625.6</v>
      </c>
      <c r="F42" s="8">
        <v>2010446.82</v>
      </c>
      <c r="G42" s="8">
        <f t="shared" si="7"/>
        <v>62178.780000000028</v>
      </c>
      <c r="H42" s="9">
        <v>44271</v>
      </c>
      <c r="I42" s="10" t="s">
        <v>106</v>
      </c>
    </row>
    <row r="43" spans="1:9" ht="117.75" customHeight="1" x14ac:dyDescent="0.25">
      <c r="A43" s="21">
        <v>30</v>
      </c>
      <c r="B43" s="23" t="s">
        <v>125</v>
      </c>
      <c r="C43" s="7" t="s">
        <v>18</v>
      </c>
      <c r="D43" s="13" t="s">
        <v>124</v>
      </c>
      <c r="E43" s="8">
        <v>8560708.5600000005</v>
      </c>
      <c r="F43" s="8">
        <v>3200000</v>
      </c>
      <c r="G43" s="8">
        <f t="shared" si="7"/>
        <v>5360708.5600000005</v>
      </c>
      <c r="H43" s="9">
        <v>44272</v>
      </c>
      <c r="I43" s="10" t="s">
        <v>123</v>
      </c>
    </row>
    <row r="44" spans="1:9" ht="116.25" customHeight="1" x14ac:dyDescent="0.25">
      <c r="A44" s="21">
        <v>31</v>
      </c>
      <c r="B44" s="23" t="s">
        <v>118</v>
      </c>
      <c r="C44" s="7" t="s">
        <v>18</v>
      </c>
      <c r="D44" s="13" t="s">
        <v>122</v>
      </c>
      <c r="E44" s="8">
        <v>671165</v>
      </c>
      <c r="F44" s="8">
        <v>332782.59000000003</v>
      </c>
      <c r="G44" s="8">
        <f t="shared" si="7"/>
        <v>338382.41</v>
      </c>
      <c r="H44" s="9">
        <v>44277</v>
      </c>
      <c r="I44" s="10" t="s">
        <v>123</v>
      </c>
    </row>
    <row r="45" spans="1:9" ht="116.25" customHeight="1" x14ac:dyDescent="0.25">
      <c r="A45" s="21">
        <v>32</v>
      </c>
      <c r="B45" s="23" t="s">
        <v>209</v>
      </c>
      <c r="C45" s="7" t="s">
        <v>18</v>
      </c>
      <c r="D45" s="13" t="s">
        <v>212</v>
      </c>
      <c r="E45" s="8">
        <v>209832</v>
      </c>
      <c r="F45" s="8">
        <v>158758.47</v>
      </c>
      <c r="G45" s="8">
        <f t="shared" si="7"/>
        <v>51073.53</v>
      </c>
      <c r="H45" s="9">
        <v>44284</v>
      </c>
      <c r="I45" s="10" t="s">
        <v>213</v>
      </c>
    </row>
    <row r="46" spans="1:9" ht="132" customHeight="1" x14ac:dyDescent="0.25">
      <c r="A46" s="21">
        <v>33</v>
      </c>
      <c r="B46" s="23" t="s">
        <v>210</v>
      </c>
      <c r="C46" s="7" t="s">
        <v>18</v>
      </c>
      <c r="D46" s="13" t="s">
        <v>214</v>
      </c>
      <c r="E46" s="8">
        <v>44120.4</v>
      </c>
      <c r="F46" s="8">
        <v>34634.58</v>
      </c>
      <c r="G46" s="8">
        <f t="shared" si="7"/>
        <v>9485.82</v>
      </c>
      <c r="H46" s="9">
        <v>44284</v>
      </c>
      <c r="I46" s="10" t="s">
        <v>215</v>
      </c>
    </row>
    <row r="47" spans="1:9" ht="132" customHeight="1" x14ac:dyDescent="0.25">
      <c r="A47" s="21">
        <v>34</v>
      </c>
      <c r="B47" s="23" t="s">
        <v>216</v>
      </c>
      <c r="C47" s="7" t="s">
        <v>18</v>
      </c>
      <c r="D47" s="13" t="s">
        <v>232</v>
      </c>
      <c r="E47" s="8">
        <v>94134</v>
      </c>
      <c r="F47" s="8">
        <v>28000</v>
      </c>
      <c r="G47" s="8">
        <f t="shared" si="7"/>
        <v>66134</v>
      </c>
      <c r="H47" s="9">
        <v>44286</v>
      </c>
      <c r="I47" s="10" t="s">
        <v>213</v>
      </c>
    </row>
    <row r="48" spans="1:9" ht="105.75" customHeight="1" x14ac:dyDescent="0.25">
      <c r="A48" s="21">
        <v>35</v>
      </c>
      <c r="B48" s="23" t="s">
        <v>217</v>
      </c>
      <c r="C48" s="7" t="s">
        <v>112</v>
      </c>
      <c r="D48" s="13" t="s">
        <v>223</v>
      </c>
      <c r="E48" s="8">
        <v>156061800</v>
      </c>
      <c r="F48" s="7" t="s">
        <v>12</v>
      </c>
      <c r="G48" s="7" t="s">
        <v>12</v>
      </c>
      <c r="H48" s="9">
        <v>44286</v>
      </c>
      <c r="I48" s="10" t="s">
        <v>26</v>
      </c>
    </row>
    <row r="49" spans="1:9" ht="27.75" customHeight="1" x14ac:dyDescent="0.25">
      <c r="A49" s="47" t="s">
        <v>13</v>
      </c>
      <c r="B49" s="48"/>
      <c r="C49" s="48"/>
      <c r="D49" s="49"/>
      <c r="E49" s="24">
        <f>SUM(E35:E48)</f>
        <v>180134688.09999999</v>
      </c>
      <c r="F49" s="24">
        <f>SUM(F35:F48)</f>
        <v>15277931.790000001</v>
      </c>
      <c r="G49" s="24">
        <f>SUM(G35:G48)</f>
        <v>8794956.3100000005</v>
      </c>
      <c r="H49" s="1"/>
      <c r="I49" s="2"/>
    </row>
    <row r="50" spans="1:9" ht="27.75" customHeight="1" x14ac:dyDescent="0.25">
      <c r="A50" s="40" t="s">
        <v>14</v>
      </c>
      <c r="B50" s="41"/>
      <c r="C50" s="41"/>
      <c r="D50" s="41"/>
      <c r="E50" s="41"/>
      <c r="F50" s="41"/>
      <c r="G50" s="41"/>
      <c r="H50" s="41"/>
      <c r="I50" s="42"/>
    </row>
    <row r="51" spans="1:9" ht="108.75" customHeight="1" x14ac:dyDescent="0.25">
      <c r="A51" s="3">
        <v>36</v>
      </c>
      <c r="B51" s="7" t="s">
        <v>38</v>
      </c>
      <c r="C51" s="7" t="s">
        <v>40</v>
      </c>
      <c r="D51" s="7" t="s">
        <v>41</v>
      </c>
      <c r="E51" s="8">
        <v>207470.64</v>
      </c>
      <c r="F51" s="7" t="s">
        <v>12</v>
      </c>
      <c r="G51" s="7" t="s">
        <v>12</v>
      </c>
      <c r="H51" s="9">
        <v>44265</v>
      </c>
      <c r="I51" s="10" t="s">
        <v>26</v>
      </c>
    </row>
    <row r="52" spans="1:9" ht="105" customHeight="1" x14ac:dyDescent="0.25">
      <c r="A52" s="3">
        <v>37</v>
      </c>
      <c r="B52" s="7" t="s">
        <v>45</v>
      </c>
      <c r="C52" s="7" t="s">
        <v>42</v>
      </c>
      <c r="D52" s="7" t="s">
        <v>43</v>
      </c>
      <c r="E52" s="8">
        <v>1986695.1</v>
      </c>
      <c r="F52" s="8">
        <v>1986695.1</v>
      </c>
      <c r="G52" s="7" t="s">
        <v>12</v>
      </c>
      <c r="H52" s="9">
        <v>44264</v>
      </c>
      <c r="I52" s="10" t="s">
        <v>44</v>
      </c>
    </row>
    <row r="53" spans="1:9" ht="105" customHeight="1" x14ac:dyDescent="0.25">
      <c r="A53" s="3">
        <v>38</v>
      </c>
      <c r="B53" s="7" t="s">
        <v>48</v>
      </c>
      <c r="C53" s="7" t="s">
        <v>46</v>
      </c>
      <c r="D53" s="7" t="s">
        <v>47</v>
      </c>
      <c r="E53" s="8">
        <v>2459124.7799999998</v>
      </c>
      <c r="F53" s="8">
        <v>2459124.7799999998</v>
      </c>
      <c r="G53" s="7" t="s">
        <v>12</v>
      </c>
      <c r="H53" s="9">
        <v>44264</v>
      </c>
      <c r="I53" s="10" t="s">
        <v>44</v>
      </c>
    </row>
    <row r="54" spans="1:9" ht="133.5" customHeight="1" x14ac:dyDescent="0.25">
      <c r="A54" s="3">
        <v>39</v>
      </c>
      <c r="B54" s="7" t="s">
        <v>56</v>
      </c>
      <c r="C54" s="7" t="s">
        <v>54</v>
      </c>
      <c r="D54" s="7" t="s">
        <v>55</v>
      </c>
      <c r="E54" s="8">
        <v>2252656.91</v>
      </c>
      <c r="F54" s="8">
        <v>2252656.91</v>
      </c>
      <c r="G54" s="7" t="s">
        <v>12</v>
      </c>
      <c r="H54" s="9">
        <v>44267</v>
      </c>
      <c r="I54" s="10" t="s">
        <v>44</v>
      </c>
    </row>
    <row r="55" spans="1:9" ht="92.25" customHeight="1" x14ac:dyDescent="0.25">
      <c r="A55" s="3">
        <v>40</v>
      </c>
      <c r="B55" s="7" t="s">
        <v>60</v>
      </c>
      <c r="C55" s="7" t="s">
        <v>57</v>
      </c>
      <c r="D55" s="7" t="s">
        <v>58</v>
      </c>
      <c r="E55" s="8">
        <v>855304</v>
      </c>
      <c r="F55" s="8">
        <v>855304</v>
      </c>
      <c r="G55" s="7" t="s">
        <v>12</v>
      </c>
      <c r="H55" s="9">
        <v>44270</v>
      </c>
      <c r="I55" s="10" t="s">
        <v>59</v>
      </c>
    </row>
    <row r="56" spans="1:9" ht="105.75" customHeight="1" x14ac:dyDescent="0.25">
      <c r="A56" s="3">
        <v>41</v>
      </c>
      <c r="B56" s="7" t="s">
        <v>67</v>
      </c>
      <c r="C56" s="7" t="s">
        <v>65</v>
      </c>
      <c r="D56" s="7" t="s">
        <v>66</v>
      </c>
      <c r="E56" s="8">
        <v>1608000</v>
      </c>
      <c r="F56" s="8">
        <v>1608000</v>
      </c>
      <c r="G56" s="7" t="s">
        <v>12</v>
      </c>
      <c r="H56" s="9">
        <v>44270</v>
      </c>
      <c r="I56" s="10" t="s">
        <v>44</v>
      </c>
    </row>
    <row r="57" spans="1:9" ht="106.5" customHeight="1" x14ac:dyDescent="0.25">
      <c r="A57" s="3">
        <v>42</v>
      </c>
      <c r="B57" s="7" t="s">
        <v>64</v>
      </c>
      <c r="C57" s="7" t="s">
        <v>61</v>
      </c>
      <c r="D57" s="7" t="s">
        <v>62</v>
      </c>
      <c r="E57" s="8">
        <v>207883.38</v>
      </c>
      <c r="F57" s="8">
        <v>207883.38</v>
      </c>
      <c r="G57" s="7" t="s">
        <v>12</v>
      </c>
      <c r="H57" s="9">
        <v>44271</v>
      </c>
      <c r="I57" s="10" t="s">
        <v>63</v>
      </c>
    </row>
    <row r="58" spans="1:9" ht="106.5" customHeight="1" x14ac:dyDescent="0.25">
      <c r="A58" s="3">
        <v>43</v>
      </c>
      <c r="B58" s="7" t="s">
        <v>72</v>
      </c>
      <c r="C58" s="7" t="s">
        <v>68</v>
      </c>
      <c r="D58" s="7" t="s">
        <v>69</v>
      </c>
      <c r="E58" s="8">
        <v>258200</v>
      </c>
      <c r="F58" s="8">
        <v>258200</v>
      </c>
      <c r="G58" s="7" t="s">
        <v>12</v>
      </c>
      <c r="H58" s="9">
        <v>44272</v>
      </c>
      <c r="I58" s="10" t="s">
        <v>63</v>
      </c>
    </row>
    <row r="59" spans="1:9" ht="106.5" customHeight="1" x14ac:dyDescent="0.25">
      <c r="A59" s="3">
        <v>44</v>
      </c>
      <c r="B59" s="7" t="s">
        <v>71</v>
      </c>
      <c r="C59" s="7" t="s">
        <v>68</v>
      </c>
      <c r="D59" s="7" t="s">
        <v>70</v>
      </c>
      <c r="E59" s="8">
        <v>372102.6</v>
      </c>
      <c r="F59" s="8">
        <v>372102.6</v>
      </c>
      <c r="G59" s="7" t="s">
        <v>12</v>
      </c>
      <c r="H59" s="9">
        <v>44272</v>
      </c>
      <c r="I59" s="10" t="s">
        <v>63</v>
      </c>
    </row>
    <row r="60" spans="1:9" ht="107.25" customHeight="1" x14ac:dyDescent="0.25">
      <c r="A60" s="3">
        <v>45</v>
      </c>
      <c r="B60" s="7" t="s">
        <v>75</v>
      </c>
      <c r="C60" s="7" t="s">
        <v>73</v>
      </c>
      <c r="D60" s="7" t="s">
        <v>74</v>
      </c>
      <c r="E60" s="8">
        <v>1421942.9</v>
      </c>
      <c r="F60" s="8">
        <v>1421942.9</v>
      </c>
      <c r="G60" s="7" t="s">
        <v>12</v>
      </c>
      <c r="H60" s="9">
        <v>44272</v>
      </c>
      <c r="I60" s="10" t="s">
        <v>59</v>
      </c>
    </row>
    <row r="61" spans="1:9" ht="107.25" customHeight="1" x14ac:dyDescent="0.25">
      <c r="A61" s="3">
        <v>46</v>
      </c>
      <c r="B61" s="7" t="s">
        <v>78</v>
      </c>
      <c r="C61" s="7" t="s">
        <v>76</v>
      </c>
      <c r="D61" s="7" t="s">
        <v>77</v>
      </c>
      <c r="E61" s="8">
        <v>3188019.88</v>
      </c>
      <c r="F61" s="8">
        <v>3188019.88</v>
      </c>
      <c r="G61" s="7" t="s">
        <v>12</v>
      </c>
      <c r="H61" s="9">
        <v>44273</v>
      </c>
      <c r="I61" s="10" t="s">
        <v>59</v>
      </c>
    </row>
    <row r="62" spans="1:9" ht="197.25" customHeight="1" x14ac:dyDescent="0.25">
      <c r="A62" s="3">
        <v>47</v>
      </c>
      <c r="B62" s="7" t="s">
        <v>81</v>
      </c>
      <c r="C62" s="7" t="s">
        <v>79</v>
      </c>
      <c r="D62" s="7" t="s">
        <v>80</v>
      </c>
      <c r="E62" s="8">
        <v>569345</v>
      </c>
      <c r="F62" s="8">
        <v>569345</v>
      </c>
      <c r="G62" s="7" t="s">
        <v>12</v>
      </c>
      <c r="H62" s="9">
        <v>44273</v>
      </c>
      <c r="I62" s="10" t="s">
        <v>63</v>
      </c>
    </row>
    <row r="63" spans="1:9" ht="92.25" customHeight="1" x14ac:dyDescent="0.25">
      <c r="A63" s="3">
        <v>48</v>
      </c>
      <c r="B63" s="7" t="s">
        <v>142</v>
      </c>
      <c r="C63" s="7" t="s">
        <v>139</v>
      </c>
      <c r="D63" s="7" t="s">
        <v>140</v>
      </c>
      <c r="E63" s="8">
        <v>2384491.2000000002</v>
      </c>
      <c r="F63" s="8">
        <v>1235773.04</v>
      </c>
      <c r="G63" s="8">
        <f t="shared" ref="G63:G88" si="8">E63-F63</f>
        <v>1148718.1600000001</v>
      </c>
      <c r="H63" s="9">
        <v>44264</v>
      </c>
      <c r="I63" s="10" t="s">
        <v>141</v>
      </c>
    </row>
    <row r="64" spans="1:9" ht="105.75" customHeight="1" x14ac:dyDescent="0.25">
      <c r="A64" s="3">
        <v>49</v>
      </c>
      <c r="B64" s="7" t="s">
        <v>148</v>
      </c>
      <c r="C64" s="7" t="s">
        <v>68</v>
      </c>
      <c r="D64" s="7" t="s">
        <v>146</v>
      </c>
      <c r="E64" s="8">
        <v>1421285</v>
      </c>
      <c r="F64" s="8">
        <v>1414178.57</v>
      </c>
      <c r="G64" s="8">
        <f t="shared" si="8"/>
        <v>7106.4299999999348</v>
      </c>
      <c r="H64" s="9">
        <v>44270</v>
      </c>
      <c r="I64" s="10" t="s">
        <v>147</v>
      </c>
    </row>
    <row r="65" spans="1:9" ht="105" customHeight="1" x14ac:dyDescent="0.25">
      <c r="A65" s="3">
        <v>50</v>
      </c>
      <c r="B65" s="7" t="s">
        <v>149</v>
      </c>
      <c r="C65" s="7" t="s">
        <v>68</v>
      </c>
      <c r="D65" s="7" t="s">
        <v>152</v>
      </c>
      <c r="E65" s="8">
        <v>450279</v>
      </c>
      <c r="F65" s="8">
        <v>423262.2</v>
      </c>
      <c r="G65" s="8">
        <f t="shared" si="8"/>
        <v>27016.799999999988</v>
      </c>
      <c r="H65" s="9">
        <v>44270</v>
      </c>
      <c r="I65" s="10" t="s">
        <v>153</v>
      </c>
    </row>
    <row r="66" spans="1:9" ht="105" customHeight="1" x14ac:dyDescent="0.25">
      <c r="A66" s="3">
        <v>51</v>
      </c>
      <c r="B66" s="7" t="s">
        <v>150</v>
      </c>
      <c r="C66" s="7" t="s">
        <v>68</v>
      </c>
      <c r="D66" s="7" t="s">
        <v>154</v>
      </c>
      <c r="E66" s="8">
        <v>557097.80000000005</v>
      </c>
      <c r="F66" s="8">
        <v>476318.59</v>
      </c>
      <c r="G66" s="8">
        <f t="shared" si="8"/>
        <v>80779.210000000021</v>
      </c>
      <c r="H66" s="9">
        <v>44271</v>
      </c>
      <c r="I66" s="10" t="s">
        <v>155</v>
      </c>
    </row>
    <row r="67" spans="1:9" ht="107.25" customHeight="1" x14ac:dyDescent="0.25">
      <c r="A67" s="3">
        <v>52</v>
      </c>
      <c r="B67" s="7" t="s">
        <v>151</v>
      </c>
      <c r="C67" s="7" t="s">
        <v>68</v>
      </c>
      <c r="D67" s="7" t="s">
        <v>156</v>
      </c>
      <c r="E67" s="8">
        <v>1392215</v>
      </c>
      <c r="F67" s="8">
        <v>1308682.0900000001</v>
      </c>
      <c r="G67" s="8">
        <f t="shared" si="8"/>
        <v>83532.909999999916</v>
      </c>
      <c r="H67" s="9">
        <v>44271</v>
      </c>
      <c r="I67" s="10" t="s">
        <v>157</v>
      </c>
    </row>
    <row r="68" spans="1:9" ht="107.25" customHeight="1" x14ac:dyDescent="0.25">
      <c r="A68" s="3">
        <v>53</v>
      </c>
      <c r="B68" s="7" t="s">
        <v>158</v>
      </c>
      <c r="C68" s="7" t="s">
        <v>61</v>
      </c>
      <c r="D68" s="7" t="s">
        <v>161</v>
      </c>
      <c r="E68" s="8">
        <v>397906.08</v>
      </c>
      <c r="F68" s="8">
        <v>364084.07</v>
      </c>
      <c r="G68" s="8">
        <f t="shared" si="8"/>
        <v>33822.010000000009</v>
      </c>
      <c r="H68" s="9">
        <v>44272</v>
      </c>
      <c r="I68" s="10" t="s">
        <v>155</v>
      </c>
    </row>
    <row r="69" spans="1:9" ht="107.25" customHeight="1" x14ac:dyDescent="0.25">
      <c r="A69" s="3">
        <v>54</v>
      </c>
      <c r="B69" s="7" t="s">
        <v>159</v>
      </c>
      <c r="C69" s="7" t="s">
        <v>61</v>
      </c>
      <c r="D69" s="7" t="s">
        <v>162</v>
      </c>
      <c r="E69" s="8">
        <v>275271.49</v>
      </c>
      <c r="F69" s="8">
        <v>170668.28</v>
      </c>
      <c r="G69" s="8">
        <f t="shared" si="8"/>
        <v>104603.20999999999</v>
      </c>
      <c r="H69" s="9">
        <v>44272</v>
      </c>
      <c r="I69" s="10" t="s">
        <v>155</v>
      </c>
    </row>
    <row r="70" spans="1:9" ht="107.25" customHeight="1" x14ac:dyDescent="0.25">
      <c r="A70" s="3">
        <v>55</v>
      </c>
      <c r="B70" s="7" t="s">
        <v>160</v>
      </c>
      <c r="C70" s="7" t="s">
        <v>61</v>
      </c>
      <c r="D70" s="7" t="s">
        <v>163</v>
      </c>
      <c r="E70" s="8">
        <v>508068.07</v>
      </c>
      <c r="F70" s="8">
        <v>502987.39</v>
      </c>
      <c r="G70" s="8">
        <f t="shared" si="8"/>
        <v>5080.679999999993</v>
      </c>
      <c r="H70" s="9">
        <v>44272</v>
      </c>
      <c r="I70" s="10" t="s">
        <v>164</v>
      </c>
    </row>
    <row r="71" spans="1:9" ht="183" customHeight="1" x14ac:dyDescent="0.25">
      <c r="A71" s="3">
        <v>56</v>
      </c>
      <c r="B71" s="7" t="s">
        <v>167</v>
      </c>
      <c r="C71" s="7" t="s">
        <v>165</v>
      </c>
      <c r="D71" s="7" t="s">
        <v>166</v>
      </c>
      <c r="E71" s="8">
        <v>345091.5</v>
      </c>
      <c r="F71" s="8">
        <v>234662.08</v>
      </c>
      <c r="G71" s="8">
        <f t="shared" si="8"/>
        <v>110429.42000000001</v>
      </c>
      <c r="H71" s="9">
        <v>44273</v>
      </c>
      <c r="I71" s="10" t="s">
        <v>155</v>
      </c>
    </row>
    <row r="72" spans="1:9" ht="184.5" customHeight="1" x14ac:dyDescent="0.25">
      <c r="A72" s="3">
        <v>57</v>
      </c>
      <c r="B72" s="7" t="s">
        <v>168</v>
      </c>
      <c r="C72" s="7" t="s">
        <v>165</v>
      </c>
      <c r="D72" s="7" t="s">
        <v>170</v>
      </c>
      <c r="E72" s="8">
        <v>247995</v>
      </c>
      <c r="F72" s="8">
        <v>246755.02</v>
      </c>
      <c r="G72" s="8">
        <f t="shared" si="8"/>
        <v>1239.9800000000105</v>
      </c>
      <c r="H72" s="9">
        <v>44273</v>
      </c>
      <c r="I72" s="10" t="s">
        <v>155</v>
      </c>
    </row>
    <row r="73" spans="1:9" ht="183" customHeight="1" x14ac:dyDescent="0.25">
      <c r="A73" s="3">
        <v>58</v>
      </c>
      <c r="B73" s="7" t="s">
        <v>169</v>
      </c>
      <c r="C73" s="7" t="s">
        <v>165</v>
      </c>
      <c r="D73" s="7" t="s">
        <v>171</v>
      </c>
      <c r="E73" s="8">
        <v>813273</v>
      </c>
      <c r="F73" s="8">
        <v>642485.56000000006</v>
      </c>
      <c r="G73" s="8">
        <f t="shared" si="8"/>
        <v>170787.43999999994</v>
      </c>
      <c r="H73" s="9">
        <v>44273</v>
      </c>
      <c r="I73" s="10" t="s">
        <v>155</v>
      </c>
    </row>
    <row r="74" spans="1:9" ht="195" customHeight="1" x14ac:dyDescent="0.25">
      <c r="A74" s="3">
        <v>59</v>
      </c>
      <c r="B74" s="7" t="s">
        <v>172</v>
      </c>
      <c r="C74" s="7" t="s">
        <v>79</v>
      </c>
      <c r="D74" s="7" t="s">
        <v>175</v>
      </c>
      <c r="E74" s="8">
        <v>1803015</v>
      </c>
      <c r="F74" s="8">
        <v>1694834.04</v>
      </c>
      <c r="G74" s="8">
        <f t="shared" si="8"/>
        <v>108180.95999999996</v>
      </c>
      <c r="H74" s="9">
        <v>44274</v>
      </c>
      <c r="I74" s="10" t="s">
        <v>176</v>
      </c>
    </row>
    <row r="75" spans="1:9" ht="196.5" customHeight="1" x14ac:dyDescent="0.25">
      <c r="A75" s="3">
        <v>60</v>
      </c>
      <c r="B75" s="7" t="s">
        <v>173</v>
      </c>
      <c r="C75" s="7" t="s">
        <v>79</v>
      </c>
      <c r="D75" s="7" t="s">
        <v>177</v>
      </c>
      <c r="E75" s="8">
        <v>387000</v>
      </c>
      <c r="F75" s="8">
        <v>270900</v>
      </c>
      <c r="G75" s="8">
        <f t="shared" si="8"/>
        <v>116100</v>
      </c>
      <c r="H75" s="9">
        <v>44274</v>
      </c>
      <c r="I75" s="10" t="s">
        <v>153</v>
      </c>
    </row>
    <row r="76" spans="1:9" ht="195.75" customHeight="1" x14ac:dyDescent="0.25">
      <c r="A76" s="3">
        <v>61</v>
      </c>
      <c r="B76" s="7" t="s">
        <v>174</v>
      </c>
      <c r="C76" s="7" t="s">
        <v>79</v>
      </c>
      <c r="D76" s="7" t="s">
        <v>178</v>
      </c>
      <c r="E76" s="8">
        <v>1535830</v>
      </c>
      <c r="F76" s="8">
        <v>1520471.7</v>
      </c>
      <c r="G76" s="8">
        <f t="shared" si="8"/>
        <v>15358.300000000047</v>
      </c>
      <c r="H76" s="9">
        <v>44274</v>
      </c>
      <c r="I76" s="10" t="s">
        <v>179</v>
      </c>
    </row>
    <row r="77" spans="1:9" ht="195.75" customHeight="1" x14ac:dyDescent="0.25">
      <c r="A77" s="3">
        <v>62</v>
      </c>
      <c r="B77" s="7" t="s">
        <v>182</v>
      </c>
      <c r="C77" s="7" t="s">
        <v>180</v>
      </c>
      <c r="D77" s="7" t="s">
        <v>181</v>
      </c>
      <c r="E77" s="8">
        <v>367731.9</v>
      </c>
      <c r="F77" s="8">
        <v>239025.7</v>
      </c>
      <c r="G77" s="8">
        <f t="shared" si="8"/>
        <v>128706.20000000001</v>
      </c>
      <c r="H77" s="9">
        <v>44278</v>
      </c>
      <c r="I77" s="10" t="s">
        <v>153</v>
      </c>
    </row>
    <row r="78" spans="1:9" ht="195.75" customHeight="1" x14ac:dyDescent="0.25">
      <c r="A78" s="3">
        <v>63</v>
      </c>
      <c r="B78" s="7" t="s">
        <v>183</v>
      </c>
      <c r="C78" s="7" t="s">
        <v>180</v>
      </c>
      <c r="D78" s="7" t="s">
        <v>185</v>
      </c>
      <c r="E78" s="8">
        <v>477311.02</v>
      </c>
      <c r="F78" s="8">
        <v>467764.78</v>
      </c>
      <c r="G78" s="8">
        <f t="shared" si="8"/>
        <v>9546.2399999999907</v>
      </c>
      <c r="H78" s="9">
        <v>44278</v>
      </c>
      <c r="I78" s="10" t="s">
        <v>155</v>
      </c>
    </row>
    <row r="79" spans="1:9" ht="195.75" customHeight="1" x14ac:dyDescent="0.25">
      <c r="A79" s="3">
        <v>64</v>
      </c>
      <c r="B79" s="7" t="s">
        <v>184</v>
      </c>
      <c r="C79" s="7" t="s">
        <v>180</v>
      </c>
      <c r="D79" s="7" t="s">
        <v>186</v>
      </c>
      <c r="E79" s="8">
        <v>255650.9</v>
      </c>
      <c r="F79" s="8">
        <v>199407.85</v>
      </c>
      <c r="G79" s="8">
        <f t="shared" si="8"/>
        <v>56243.049999999988</v>
      </c>
      <c r="H79" s="9">
        <v>44278</v>
      </c>
      <c r="I79" s="10" t="s">
        <v>155</v>
      </c>
    </row>
    <row r="80" spans="1:9" ht="105" customHeight="1" x14ac:dyDescent="0.25">
      <c r="A80" s="3">
        <v>65</v>
      </c>
      <c r="B80" s="7" t="s">
        <v>197</v>
      </c>
      <c r="C80" s="7" t="s">
        <v>196</v>
      </c>
      <c r="D80" s="7" t="s">
        <v>170</v>
      </c>
      <c r="E80" s="8">
        <v>321100</v>
      </c>
      <c r="F80" s="8">
        <v>321100</v>
      </c>
      <c r="G80" s="7" t="s">
        <v>12</v>
      </c>
      <c r="H80" s="9">
        <v>44284</v>
      </c>
      <c r="I80" s="10" t="s">
        <v>63</v>
      </c>
    </row>
    <row r="81" spans="1:11" ht="105" customHeight="1" x14ac:dyDescent="0.25">
      <c r="A81" s="3">
        <v>66</v>
      </c>
      <c r="B81" s="7" t="s">
        <v>198</v>
      </c>
      <c r="C81" s="7" t="s">
        <v>40</v>
      </c>
      <c r="D81" s="7" t="s">
        <v>201</v>
      </c>
      <c r="E81" s="8">
        <v>338803.92</v>
      </c>
      <c r="F81" s="8">
        <v>282919.3</v>
      </c>
      <c r="G81" s="8">
        <f t="shared" si="8"/>
        <v>55884.619999999995</v>
      </c>
      <c r="H81" s="9">
        <v>44281</v>
      </c>
      <c r="I81" s="10" t="s">
        <v>155</v>
      </c>
    </row>
    <row r="82" spans="1:11" ht="105" customHeight="1" x14ac:dyDescent="0.25">
      <c r="A82" s="3">
        <v>67</v>
      </c>
      <c r="B82" s="7" t="s">
        <v>199</v>
      </c>
      <c r="C82" s="7" t="s">
        <v>40</v>
      </c>
      <c r="D82" s="7" t="s">
        <v>202</v>
      </c>
      <c r="E82" s="8">
        <v>633226.88</v>
      </c>
      <c r="F82" s="8">
        <v>598399.44999999995</v>
      </c>
      <c r="G82" s="8">
        <f t="shared" si="8"/>
        <v>34827.430000000051</v>
      </c>
      <c r="H82" s="9">
        <v>44281</v>
      </c>
      <c r="I82" s="10" t="s">
        <v>203</v>
      </c>
    </row>
    <row r="83" spans="1:11" ht="105" customHeight="1" x14ac:dyDescent="0.25">
      <c r="A83" s="3">
        <v>68</v>
      </c>
      <c r="B83" s="7" t="s">
        <v>200</v>
      </c>
      <c r="C83" s="7" t="s">
        <v>40</v>
      </c>
      <c r="D83" s="7" t="s">
        <v>163</v>
      </c>
      <c r="E83" s="8">
        <v>631993.80000000005</v>
      </c>
      <c r="F83" s="8">
        <v>625673.86</v>
      </c>
      <c r="G83" s="8">
        <f t="shared" si="8"/>
        <v>6319.9400000000605</v>
      </c>
      <c r="H83" s="9">
        <v>44281</v>
      </c>
      <c r="I83" s="10" t="s">
        <v>164</v>
      </c>
    </row>
    <row r="84" spans="1:11" ht="105" customHeight="1" x14ac:dyDescent="0.25">
      <c r="A84" s="3">
        <v>69</v>
      </c>
      <c r="B84" s="7" t="s">
        <v>218</v>
      </c>
      <c r="C84" s="7" t="s">
        <v>196</v>
      </c>
      <c r="D84" s="7" t="s">
        <v>228</v>
      </c>
      <c r="E84" s="8">
        <v>1138760.28</v>
      </c>
      <c r="F84" s="8">
        <v>891736.93</v>
      </c>
      <c r="G84" s="8">
        <f t="shared" si="8"/>
        <v>247023.34999999998</v>
      </c>
      <c r="H84" s="9">
        <v>44285</v>
      </c>
      <c r="I84" s="10" t="s">
        <v>207</v>
      </c>
    </row>
    <row r="85" spans="1:11" ht="105" customHeight="1" x14ac:dyDescent="0.25">
      <c r="A85" s="3">
        <v>70</v>
      </c>
      <c r="B85" s="7" t="s">
        <v>219</v>
      </c>
      <c r="C85" s="7" t="s">
        <v>196</v>
      </c>
      <c r="D85" s="7" t="s">
        <v>229</v>
      </c>
      <c r="E85" s="8">
        <v>566886.5</v>
      </c>
      <c r="F85" s="8">
        <v>476184.74</v>
      </c>
      <c r="G85" s="8">
        <f t="shared" si="8"/>
        <v>90701.760000000009</v>
      </c>
      <c r="H85" s="9">
        <v>44285</v>
      </c>
      <c r="I85" s="10" t="s">
        <v>207</v>
      </c>
    </row>
    <row r="86" spans="1:11" ht="105" customHeight="1" x14ac:dyDescent="0.25">
      <c r="A86" s="3">
        <v>71</v>
      </c>
      <c r="B86" s="7" t="s">
        <v>220</v>
      </c>
      <c r="C86" s="7" t="s">
        <v>196</v>
      </c>
      <c r="D86" s="7" t="s">
        <v>230</v>
      </c>
      <c r="E86" s="8">
        <v>1339695.97</v>
      </c>
      <c r="F86" s="8">
        <v>1326299.01</v>
      </c>
      <c r="G86" s="8">
        <f t="shared" si="8"/>
        <v>13396.959999999963</v>
      </c>
      <c r="H86" s="9">
        <v>44285</v>
      </c>
      <c r="I86" s="10" t="s">
        <v>231</v>
      </c>
    </row>
    <row r="87" spans="1:11" ht="195.75" customHeight="1" x14ac:dyDescent="0.25">
      <c r="A87" s="3">
        <v>72</v>
      </c>
      <c r="B87" s="7" t="s">
        <v>221</v>
      </c>
      <c r="C87" s="7" t="s">
        <v>180</v>
      </c>
      <c r="D87" s="7" t="s">
        <v>225</v>
      </c>
      <c r="E87" s="8">
        <v>761796</v>
      </c>
      <c r="F87" s="8">
        <v>561430.13</v>
      </c>
      <c r="G87" s="8">
        <f t="shared" si="8"/>
        <v>200365.87</v>
      </c>
      <c r="H87" s="9">
        <v>44285</v>
      </c>
      <c r="I87" s="10" t="s">
        <v>179</v>
      </c>
    </row>
    <row r="88" spans="1:11" ht="196.5" customHeight="1" x14ac:dyDescent="0.25">
      <c r="A88" s="3">
        <v>73</v>
      </c>
      <c r="B88" s="7" t="s">
        <v>222</v>
      </c>
      <c r="C88" s="7" t="s">
        <v>180</v>
      </c>
      <c r="D88" s="7" t="s">
        <v>226</v>
      </c>
      <c r="E88" s="8">
        <v>652707.44999999995</v>
      </c>
      <c r="F88" s="8">
        <v>507508.98</v>
      </c>
      <c r="G88" s="8">
        <f t="shared" si="8"/>
        <v>145198.46999999997</v>
      </c>
      <c r="H88" s="9">
        <v>44285</v>
      </c>
      <c r="I88" s="10" t="s">
        <v>227</v>
      </c>
    </row>
    <row r="89" spans="1:11" ht="27.75" customHeight="1" x14ac:dyDescent="0.25">
      <c r="A89" s="43" t="s">
        <v>15</v>
      </c>
      <c r="B89" s="44"/>
      <c r="C89" s="44"/>
      <c r="D89" s="45"/>
      <c r="E89" s="24">
        <f>SUM(E51:E88)</f>
        <v>35391227.950000003</v>
      </c>
      <c r="F89" s="24">
        <f>SUM(F51:F88)</f>
        <v>32182787.909999996</v>
      </c>
      <c r="G89" s="24">
        <f>SUM(G51:G88)</f>
        <v>3000969.4000000004</v>
      </c>
      <c r="H89" s="9"/>
      <c r="I89" s="10"/>
    </row>
    <row r="90" spans="1:11" ht="15.75" thickBot="1" x14ac:dyDescent="0.3">
      <c r="A90" s="4"/>
      <c r="B90" s="5"/>
      <c r="C90" s="5"/>
      <c r="D90" s="20" t="s">
        <v>10</v>
      </c>
      <c r="E90" s="25">
        <f>SUM(E16+E21+E26+E29+E33+E49+E89)</f>
        <v>228400853.29000002</v>
      </c>
      <c r="F90" s="25">
        <f>SUM(F16+F21+F26+F29+F33+F49+F89)</f>
        <v>54856450.689999998</v>
      </c>
      <c r="G90" s="25">
        <f>SUM(G16+G21+G26+G29+G33+G49+G89)</f>
        <v>11955165.290000001</v>
      </c>
      <c r="H90" s="5"/>
      <c r="I90" s="6"/>
      <c r="K90" s="12">
        <f>SUM(E90-F90-G90)</f>
        <v>161589237.31000003</v>
      </c>
    </row>
    <row r="91" spans="1:11" x14ac:dyDescent="0.25">
      <c r="A91" s="36" t="s">
        <v>233</v>
      </c>
      <c r="B91" s="36"/>
      <c r="C91" s="36"/>
      <c r="D91" s="36"/>
      <c r="E91" s="36"/>
      <c r="F91" s="36"/>
      <c r="G91" s="36"/>
      <c r="H91" s="36"/>
      <c r="I91" s="36"/>
      <c r="K91" s="12"/>
    </row>
    <row r="92" spans="1:11" x14ac:dyDescent="0.25">
      <c r="A92" s="38" t="s">
        <v>27</v>
      </c>
      <c r="B92" s="38"/>
      <c r="C92" s="38"/>
      <c r="D92" s="38"/>
      <c r="E92" s="38"/>
      <c r="F92" s="38"/>
      <c r="G92" s="38"/>
      <c r="H92" s="38"/>
      <c r="I92" s="38"/>
      <c r="K92" s="12"/>
    </row>
    <row r="93" spans="1:11" x14ac:dyDescent="0.25">
      <c r="A93" s="38" t="s">
        <v>34</v>
      </c>
      <c r="B93" s="39"/>
      <c r="C93" s="39"/>
      <c r="D93" s="39"/>
      <c r="E93" s="29"/>
      <c r="F93" s="29"/>
      <c r="G93" s="29"/>
      <c r="H93" s="29"/>
      <c r="I93" s="29"/>
      <c r="K93" s="12"/>
    </row>
    <row r="94" spans="1:11" x14ac:dyDescent="0.25">
      <c r="A94" s="38" t="s">
        <v>35</v>
      </c>
      <c r="B94" s="39"/>
      <c r="C94" s="39"/>
      <c r="D94" s="39"/>
      <c r="E94" s="29"/>
      <c r="F94" s="29"/>
      <c r="G94" s="29"/>
      <c r="H94" s="29"/>
      <c r="I94" s="29"/>
      <c r="K94" s="12"/>
    </row>
    <row r="95" spans="1:11" x14ac:dyDescent="0.25">
      <c r="A95" s="38" t="s">
        <v>36</v>
      </c>
      <c r="B95" s="39"/>
      <c r="C95" s="39"/>
      <c r="D95" s="39"/>
      <c r="E95" s="28"/>
      <c r="F95" s="28"/>
      <c r="G95" s="28"/>
      <c r="H95" s="28"/>
      <c r="I95" s="28"/>
      <c r="K95" s="12"/>
    </row>
    <row r="96" spans="1:11" x14ac:dyDescent="0.25">
      <c r="A96" s="38" t="s">
        <v>37</v>
      </c>
      <c r="B96" s="39"/>
      <c r="C96" s="39"/>
      <c r="D96" s="39"/>
      <c r="E96" s="28"/>
      <c r="F96" s="28"/>
      <c r="G96" s="28"/>
      <c r="H96" s="28"/>
      <c r="I96" s="28"/>
      <c r="K96" s="12"/>
    </row>
    <row r="97" spans="1:11" x14ac:dyDescent="0.25">
      <c r="A97" s="38" t="s">
        <v>39</v>
      </c>
      <c r="B97" s="39"/>
      <c r="C97" s="39"/>
      <c r="D97" s="39"/>
      <c r="E97" s="28"/>
      <c r="F97" s="28"/>
      <c r="G97" s="28"/>
      <c r="H97" s="28"/>
      <c r="I97" s="28"/>
      <c r="K97" s="12"/>
    </row>
    <row r="98" spans="1:11" x14ac:dyDescent="0.25">
      <c r="A98" s="38" t="s">
        <v>211</v>
      </c>
      <c r="B98" s="39"/>
      <c r="C98" s="39"/>
      <c r="D98" s="39"/>
      <c r="E98" s="28"/>
      <c r="F98" s="28"/>
      <c r="G98" s="28"/>
      <c r="H98" s="28"/>
      <c r="I98" s="28"/>
      <c r="K98" s="12"/>
    </row>
    <row r="99" spans="1:11" x14ac:dyDescent="0.25">
      <c r="A99" s="38" t="s">
        <v>224</v>
      </c>
      <c r="B99" s="39"/>
      <c r="C99" s="39"/>
      <c r="D99" s="39"/>
      <c r="E99" s="28"/>
      <c r="F99" s="28"/>
      <c r="G99" s="28"/>
      <c r="H99" s="28"/>
      <c r="I99" s="28"/>
      <c r="K99" s="12"/>
    </row>
    <row r="100" spans="1:11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K100" s="12"/>
    </row>
    <row r="101" spans="1:11" x14ac:dyDescent="0.25">
      <c r="A101" s="35" t="s">
        <v>16</v>
      </c>
      <c r="B101" s="35"/>
      <c r="C101" s="35"/>
      <c r="D101" s="35"/>
      <c r="E101" s="11"/>
      <c r="G101" s="22" t="s">
        <v>17</v>
      </c>
    </row>
    <row r="102" spans="1:11" x14ac:dyDescent="0.25">
      <c r="A102" s="34" t="s">
        <v>11</v>
      </c>
      <c r="B102" s="34"/>
      <c r="C102" s="19" t="s">
        <v>19</v>
      </c>
      <c r="D102" s="18"/>
    </row>
  </sheetData>
  <mergeCells count="27">
    <mergeCell ref="A50:I50"/>
    <mergeCell ref="A89:D89"/>
    <mergeCell ref="A1:I1"/>
    <mergeCell ref="A49:D49"/>
    <mergeCell ref="A34:I34"/>
    <mergeCell ref="A3:I3"/>
    <mergeCell ref="A16:D16"/>
    <mergeCell ref="A17:I17"/>
    <mergeCell ref="A21:D21"/>
    <mergeCell ref="A22:I22"/>
    <mergeCell ref="A26:D26"/>
    <mergeCell ref="A30:I30"/>
    <mergeCell ref="A33:D33"/>
    <mergeCell ref="A27:I27"/>
    <mergeCell ref="A29:D29"/>
    <mergeCell ref="A102:B102"/>
    <mergeCell ref="A101:D101"/>
    <mergeCell ref="A91:I91"/>
    <mergeCell ref="A100:I100"/>
    <mergeCell ref="A92:I92"/>
    <mergeCell ref="A93:D93"/>
    <mergeCell ref="A94:D94"/>
    <mergeCell ref="A95:D95"/>
    <mergeCell ref="A96:D96"/>
    <mergeCell ref="A97:D97"/>
    <mergeCell ref="A98:D98"/>
    <mergeCell ref="A99:D99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2021-03-31T11:02:13Z</dcterms:modified>
</cp:coreProperties>
</file>