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Лист1!$A$1:$I$112</definedName>
  </definedNames>
  <calcPr calcId="152511"/>
</workbook>
</file>

<file path=xl/calcChain.xml><?xml version="1.0" encoding="utf-8"?>
<calcChain xmlns="http://schemas.openxmlformats.org/spreadsheetml/2006/main">
  <c r="G76" i="1" l="1"/>
  <c r="G77" i="1"/>
  <c r="G75" i="1"/>
  <c r="G74" i="1"/>
  <c r="G72" i="1"/>
  <c r="G73" i="1"/>
  <c r="G71" i="1"/>
  <c r="G69" i="1"/>
  <c r="G68" i="1"/>
  <c r="G46" i="1"/>
  <c r="G38" i="1"/>
  <c r="G39" i="1"/>
  <c r="G40" i="1"/>
  <c r="G41" i="1"/>
  <c r="G42" i="1"/>
  <c r="G31" i="1"/>
  <c r="G25" i="1"/>
  <c r="G26" i="1"/>
  <c r="G27" i="1"/>
  <c r="G87" i="1"/>
  <c r="G88" i="1"/>
  <c r="G70" i="1" l="1"/>
  <c r="G66" i="1" l="1"/>
  <c r="G67" i="1"/>
  <c r="G83" i="1" l="1"/>
  <c r="G84" i="1"/>
  <c r="G85" i="1"/>
  <c r="G86" i="1"/>
  <c r="G47" i="1"/>
  <c r="G82" i="1"/>
  <c r="G78" i="1" l="1"/>
  <c r="F79" i="1"/>
  <c r="E79" i="1"/>
  <c r="F32" i="1"/>
  <c r="E32" i="1"/>
  <c r="G32" i="1"/>
  <c r="G79" i="1" l="1"/>
  <c r="E89" i="1"/>
  <c r="F48" i="1" l="1"/>
  <c r="G48" i="1"/>
  <c r="E48" i="1"/>
  <c r="E29" i="1" l="1"/>
  <c r="G28" i="1"/>
  <c r="F29" i="1" l="1"/>
  <c r="G29" i="1" l="1"/>
  <c r="F43" i="1" l="1"/>
  <c r="E43" i="1"/>
  <c r="E90" i="1" s="1"/>
  <c r="G43" i="1" l="1"/>
  <c r="G89" i="1" l="1"/>
  <c r="G90" i="1" s="1"/>
  <c r="F89" i="1" l="1"/>
  <c r="F90" i="1" s="1"/>
  <c r="K90" i="1" l="1"/>
</calcChain>
</file>

<file path=xl/sharedStrings.xml><?xml version="1.0" encoding="utf-8"?>
<sst xmlns="http://schemas.openxmlformats.org/spreadsheetml/2006/main" count="406" uniqueCount="221">
  <si>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</si>
  <si>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</si>
  <si>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</si>
  <si>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</si>
  <si>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</si>
  <si>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</si>
  <si>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</si>
  <si>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</si>
  <si>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</si>
  <si>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</si>
  <si>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</si>
  <si>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</si>
  <si>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</si>
  <si>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</si>
  <si>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</si>
  <si>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</si>
  <si>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</si>
  <si>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</si>
  <si>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</si>
  <si>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</si>
  <si>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</si>
  <si>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</si>
  <si>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</si>
  <si>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</si>
  <si>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</si>
  <si>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</si>
  <si>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</si>
  <si>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</si>
  <si>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</si>
  <si>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</si>
  <si>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</si>
  <si>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Поставка программного продукта средства криптографической защиты информации ViPNet Client 4.x (КС2) для подключения к защищенной сети ViPNet органов исполнительной власти Челябинской области № 604</t>
  </si>
  <si>
    <t>Управление капитального строительства и благоустройства администрации Озерского городского округа Челябинской области</t>
  </si>
  <si>
    <t>Выполнение работ по содержанию детских игровых площадок в г. Озерске</t>
  </si>
  <si>
    <t xml:space="preserve"> ОБЩЕСТВО С ОГРАНИЧЕННОЙ ОТВЕТСТВЕННОСТЬЮ "СПЕЦТЕХПЛЮС" (единственная заявка)</t>
  </si>
  <si>
    <t>Выполнение работ по содержанию детской игровой площадки в пос. Новогорный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</si>
  <si>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апрель 2022 г. </t>
  </si>
  <si>
    <t>Победитель торгов / участник, с которым заключается контракт</t>
  </si>
  <si>
    <t>Приобретение благоустроенного жилого помещения (однокомнатной квартиры или жилого дома) для переселения граждан из жилищного фонда, признанного непригодным для проживания, расположенное в пос. Метлино Озерского городского округа Челябинской области</t>
  </si>
  <si>
    <t>№ 17-09/ Переселение</t>
  </si>
  <si>
    <t>№ 29-09/ ПО криптографическая защита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</si>
  <si>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</si>
  <si>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№ 10-09/ Жильё для сирот 7</t>
  </si>
  <si>
    <t>№ 11-09/ Жильё для сирот 8</t>
  </si>
  <si>
    <t>№ 13-09/ Жильё для сирот 10</t>
  </si>
  <si>
    <t>№ 14-09/ Жильё для сирот 11</t>
  </si>
  <si>
    <t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 Челябинской области</t>
  </si>
  <si>
    <t>№ 15-09/ Жильё для сирот 12</t>
  </si>
  <si>
    <t>№ 16-09/ Жильё для сирот 13</t>
  </si>
  <si>
    <t>№ 18-09/ Жильё для сирот 14</t>
  </si>
  <si>
    <t>№ 19-09/ Жильё для сирот 15</t>
  </si>
  <si>
    <t>№ 20-09/ Жильё для сирот 16</t>
  </si>
  <si>
    <t>№ 21-09/ Жильё для сирот 17</t>
  </si>
  <si>
    <t>№ 22-09/ Жильё для сирот 18</t>
  </si>
  <si>
    <t>№ 23-09/ Жильё для сирот 19</t>
  </si>
  <si>
    <t>№ 24-09/ Жильё для сирот 20</t>
  </si>
  <si>
    <t>№ 25-09/ Жильё для сирот 21</t>
  </si>
  <si>
    <t>МУНИЦИПАЛЬНОЕ БЮДЖЕТНОЕ ДОШКОЛЬНОЕ ОБРАЗОВАТЕЛЬНОЕ УЧРЕЖДЕНИЕ "ДЕТСКИЙ САД КОМБИНИРОВАННОГО ВИДА №26"</t>
  </si>
  <si>
    <t>Молоко и молочная продукция</t>
  </si>
  <si>
    <t>№ 3-22/ Поставка молочной продукции</t>
  </si>
  <si>
    <t>1) № 3-22/ Поставка молочной продукции;</t>
  </si>
  <si>
    <t>2) № 17-09/ Переселение;</t>
  </si>
  <si>
    <t>3) № 29-09/ ПО криптографическая защита;</t>
  </si>
  <si>
    <t>4) № 10-09/ Жильё для сирот 7;</t>
  </si>
  <si>
    <t>5) № 11-09/ Жильё для сирот 8;</t>
  </si>
  <si>
    <t>6) № 13-09/ Жильё для сирот 10;</t>
  </si>
  <si>
    <t>7) № 14-09/ Жильё для сирот 11;</t>
  </si>
  <si>
    <t>8) № 15-09/ Жильё для сирот 12;</t>
  </si>
  <si>
    <t>9) № 16-09/ Жильё для сирот 13;</t>
  </si>
  <si>
    <t>10) № 18-09/ Жильё для сирот 14;</t>
  </si>
  <si>
    <t>11) № 19-09/ Жильё для сирот 15;</t>
  </si>
  <si>
    <t>12) № 20-09/ Жильё для сирот 16;</t>
  </si>
  <si>
    <t>13) № 21-09/ Жильё для сирот 17;</t>
  </si>
  <si>
    <t>14) № 22-09/ Жильё для сирот 18;</t>
  </si>
  <si>
    <t>15) № 23-09/ Жильё для сирот 19;</t>
  </si>
  <si>
    <t>16) № 24-09/ Жильё для сирот 20;</t>
  </si>
  <si>
    <t>№ 7-09/ Жильё для сирот 4</t>
  </si>
  <si>
    <t>№ 8-09/ Жильё для сирот 5</t>
  </si>
  <si>
    <t>№ 9-09/ Жильё для сирот 6</t>
  </si>
  <si>
    <t>№ 12-09/ Жильё для сирот 9</t>
  </si>
  <si>
    <t xml:space="preserve"> Грачева Наталья Викторовна (единственная заявка)</t>
  </si>
  <si>
    <t>ПУТОВА ОЛЬГА АЛЕКСАНДРОВНА  (единственная заявка)</t>
  </si>
  <si>
    <t>Котова Татьяна Владиславовна (единственная заявка)</t>
  </si>
  <si>
    <t>№ 11-06/ Ремонт дорог 4</t>
  </si>
  <si>
    <t>№ 12-06/ Ремонт дорог 5</t>
  </si>
  <si>
    <t>№ 13-06/ Ремонт дорог 6</t>
  </si>
  <si>
    <t>Выполнение работ по ремонту автомобильной дороги по ул. Строительная (от ул. Советская до ул. Кирова)</t>
  </si>
  <si>
    <t>Выполнение работ по ремонту автомобильной дороги по ул.Советская (от  ул. Космонавтов до  ул. Набережная)</t>
  </si>
  <si>
    <t>Выполнение работ по ремонту автомобильной дороги по ул. Строительная- ул. Блюхера</t>
  </si>
  <si>
    <t>ФЕДЕРАЛЬНОЕ ГОСУДАРСТВЕННОЕ УНИТАРНОЕ ПРЕДПРИЯТИЕ "ПРОИЗВОДСТВЕННОЕ ОБЪЕДИНЕНИЕ "МАЯК" (единственная заявка)</t>
  </si>
  <si>
    <t>№ 14-06/ Ремонт дорог 7</t>
  </si>
  <si>
    <t>№ 15-06/ Ремонт дорог 8</t>
  </si>
  <si>
    <t>№ 16-06/ Ремонт дорог 9</t>
  </si>
  <si>
    <t>Выполнение работ по ремонту автомобильной дороги по ул. Бажова (от  ул. Строительная до  ул. Космонавтов)</t>
  </si>
  <si>
    <t>Выполнение работ по ремонту автомобильной дороги по ул. Октябрьская (от ул. Семенова до ул.Ермолаева)</t>
  </si>
  <si>
    <t>Выполнение работ по ремонту автомобильной дороги по ул. Советской (в районе магазина "Москательный")</t>
  </si>
  <si>
    <t>№ 17-06/ Ремонт дорог 10</t>
  </si>
  <si>
    <t>№ 18-06/ Ремонт дорог 11</t>
  </si>
  <si>
    <t>№ 19-06/ Ремонт дорог 12</t>
  </si>
  <si>
    <t>Выполнение работ по ремонту автомобильной дороги по ул. Семенова (от а/о пер. Связи до ул. Октябрьская)</t>
  </si>
  <si>
    <t>Выполнение работ по ремонту автомобильной дороги проезд Объездной (м-н Монетка)</t>
  </si>
  <si>
    <t>Выполнение работ по ремонту автомобильной дороги по ул. Матросова (от д. № 26 до ул. Дзержинского)</t>
  </si>
  <si>
    <t>№ 22-06/ Содержание территории сквера п.Новогорный</t>
  </si>
  <si>
    <t>№ 23-06/ Содержание детской площадки п.Новогорный</t>
  </si>
  <si>
    <t>Выполнение работ по содержанию территории и зеленых насаждений, расположенных в сквере в районе ДК "Энергетик" по ул. Театральная, 1, пос. Новогорный</t>
  </si>
  <si>
    <t>ОБЩЕСТВО С ОГРАНИЧЕННОЙ ОТВЕТСТВЕННОСТЬЮ "СПЕЦТЕХПЛЮС" (единственная заявка)</t>
  </si>
  <si>
    <t>№ 30-06/ Содержание детских площадок г.Озерск</t>
  </si>
  <si>
    <t>№ 31-06/ Санитарная очистка незакрепл.территорий п.Новогорный</t>
  </si>
  <si>
    <t>№ 32-06/ Санитарная очистка незакрепл.территорий Озерск</t>
  </si>
  <si>
    <t>Выполнение работ по санитарной очистке незакрепленных территорий пос. Новогорный</t>
  </si>
  <si>
    <t>Выполнение работ по санитарной очистке незакрепленных территорий г. Озерска и пос. № 2</t>
  </si>
  <si>
    <t>№ 35-06/ Разметка город</t>
  </si>
  <si>
    <t>Выполнение работ по нанесению разметки на улично-дорожной сети г. Озерска</t>
  </si>
  <si>
    <t>АПЛЕЕВ АРТЕМ СЕРГЕЕВИЧ (единственная заявка)</t>
  </si>
  <si>
    <t>№ 7-13/ ТО Тойота</t>
  </si>
  <si>
    <t>№ 8-13/ ТО КИА</t>
  </si>
  <si>
    <t>№ 9-13/ ТО Форд</t>
  </si>
  <si>
    <t>№ 13-13/ Ликвидация свалок</t>
  </si>
  <si>
    <t>Оказание услуг по диагностике, техническому обслуживанию и ремонту автомобилей Тойота администрации Озерского городского округа</t>
  </si>
  <si>
    <t>Оказание услуг по диагностике, техническому обслуживанию и ремонту автомобилей КИА администрации Озерского городского округа</t>
  </si>
  <si>
    <t>Оказание услуг по диагностике, техническому обслуживанию и ремонту автомобиля Форд Галакси администрации Озерского городского округа</t>
  </si>
  <si>
    <t>Оказание услуг по ликвидации несанкционированных свалок</t>
  </si>
  <si>
    <t xml:space="preserve"> ЯШИН СТАНИСЛАВ ПАВЛОВИЧ (единственная заявка)</t>
  </si>
  <si>
    <t>ОБЩЕСТВО С ОГРАНИЧЕННОЙ ОТВЕТСТВЕННОСТЬЮ " ТРАНСПОРТНАЯ КОМПАНИЯ "ЧИСТЫЙ ГОРОД" (единственная заявка)</t>
  </si>
  <si>
    <t>Выполнение работ по ремонту мужской душевой в здании общежития, расположенного по адресу: Челябинская область, г. Озерск, ул. Уральская, д.3</t>
  </si>
  <si>
    <t>№ 4-85/ Ремонтные работы</t>
  </si>
  <si>
    <t xml:space="preserve"> ЕРАСТОВ ИГОРЬ ИВАНОВИЧ (единственная заявка)</t>
  </si>
  <si>
    <t>МУНИЦИПАЛЬНОЕ КАЗЕННОЕ УЧРЕЖДЕНИЕ "УПРАВЛЕНИЕ КАПИТАЛЬНОГО СТРОИТЕЛЬСТВА ОЗЕРСКОГО ГОРОДСКОГО ОКРУГА"</t>
  </si>
  <si>
    <t>"Капитальный  ремонт теплосети от ТК-24 по ул Блюхера, д.19 до ТК-24-1  г.Озерск, Челябинская область"</t>
  </si>
  <si>
    <t xml:space="preserve">№ 3-84/ Капитальный ремонт теплосети </t>
  </si>
  <si>
    <t xml:space="preserve"> ОБЩЕСТВО С ОГРАНИЧЕННОЙ ОТВЕТСТВЕННОСТЬЮ ТОРГОВЫЙ ДОМ "МОНОЛИТ" (единственная заявка)</t>
  </si>
  <si>
    <t>17) № 25-09/ Жильё для сирот 21.</t>
  </si>
  <si>
    <t>№ 3-57/ Химчистка ДОЛ Отважных</t>
  </si>
  <si>
    <t>№ 2-57/ Химчистка ДОЛ Орленок, Звездочка</t>
  </si>
  <si>
    <t>МУНИЦИПАЛЬНОЕ БЮДЖЕТНОЕ УЧРЕЖДЕНИЕ ДОПОЛНИТЕЛЬНОГО ОБРАЗОВАНИЯ "ДВОРЕЦ ТВОРЧЕСТВА ДЕТЕЙ И МОЛОДЕЖИ"</t>
  </si>
  <si>
    <t>Оказание услуг по химической чистке для ДОЛ "Орленок", "Звездочка"</t>
  </si>
  <si>
    <t>Оказание услуг по химической чистке для ДОЛ "Отважных"</t>
  </si>
  <si>
    <t>ОБЩЕСТВО С ОГРАНИЧЕННОЙ ОТВЕТСТВЕННОСТЬЮ "ТЕРРИТОРИЯ ЧИСТОТЫ"</t>
  </si>
  <si>
    <t>№ 4-57/ Ремонт ДОЛ "Орленок"</t>
  </si>
  <si>
    <t>№ 5-57/ Ремонт ДОЛ "Звездочка"</t>
  </si>
  <si>
    <t>№ 6-57/ ремонт ДОЛ "Отважных"</t>
  </si>
  <si>
    <t>Текущий ремонт ДОЛ "Орленок"</t>
  </si>
  <si>
    <t>Текущий ремонт ДОЛ "Звездочка"</t>
  </si>
  <si>
    <t>Текущий ремонт ДОЛ "Отважных"</t>
  </si>
  <si>
    <t>НИКОЛАЕВ АЛЕКСЕЙ ВЛАДИМИРОВИЧ</t>
  </si>
  <si>
    <t>№ 7-57/ Организация питания  ДОЛ "Орленок", "Звездочка"</t>
  </si>
  <si>
    <t>№ 8-57/ Организация питания  ДОЛ "Отважных"</t>
  </si>
  <si>
    <t>Организация питания детей и сотрудников ДОЛ "Орленок" 1-3 смены, "Звездочка" 2-3 смены</t>
  </si>
  <si>
    <t>Организация питания детей и сотрудников ДОЛ "Отважных" 1-3 смены</t>
  </si>
  <si>
    <t>ОБЩЕСТВО С ОГРАНИЧЕННОЙ ОТВЕТСТВЕННОСТЬЮ "ДЕТСКОЕ ОБЩЕСТВЕННОЕ ПИТАНИЕ - ДОП"</t>
  </si>
  <si>
    <t>№ 26-09/ ТО газопровода п.Новогорный</t>
  </si>
  <si>
    <t>№ 27-09/ ТО газопровода д.Новая Теча</t>
  </si>
  <si>
    <t>№ 30-09/ Кадастровые работы г.Озерск</t>
  </si>
  <si>
    <t>№ 31-09/ Кадастровые работы п.Метлино</t>
  </si>
  <si>
    <t>№ 32-09/ Кадастровые работы зем.участок п.Метлино</t>
  </si>
  <si>
    <t>Выполнение работ по техническому обслуживанию и аварийному обеспечению газопроводов (Челябинская область, Озерский городской округ, п. Новогорный)</t>
  </si>
  <si>
    <t>Выполнение работ по техническому обслуживанию и аварийному обеспечению газопроводов (Челябинская область, Озерский городской округ, д. Новая Теча)</t>
  </si>
  <si>
    <t>ОБЩЕСТВО С ОГРАНИЧЕННОЙ ОТВЕТСТВЕННОСТЬЮ "ОЗЕРСКГАЗ"</t>
  </si>
  <si>
    <t>Выполнение кадастровых работ по оформлению технических планов на недвижимое имущество</t>
  </si>
  <si>
    <t>КОБЕЛЕВ АЛЕКСАНДР НИКОЛАЕВИЧ</t>
  </si>
  <si>
    <t xml:space="preserve"> САТТОРОВ ТАЛБАКШО МИРЗОРАХИМОВИЧ </t>
  </si>
  <si>
    <t>Выполнение кадастровых работ по образованию земельного участка на территории Озерского городского округа Челябинской области</t>
  </si>
  <si>
    <t>КОБЕЛЕВ АЛЕКСАНДР НИКОЛАЕВИЧ (единственная заявка)</t>
  </si>
  <si>
    <t>№ 1-61/ Поставка ГСМ</t>
  </si>
  <si>
    <t>МУНИЦИПАЛЬНОЕ БЮДЖЕТНОЕ УЧРЕЖДЕНИЕ КУЛЬТУРЫ ОЗЁРСКИЙ ТЕАТР ДРАМЫ И КОМЕДИИ "НАШ ДОМ"</t>
  </si>
  <si>
    <t xml:space="preserve">Поставка горюче-смазочных материалов (бензин автомобильный АИ-92 и топливо дизельное) для нужд Муниципального бюджетного учреждения культуры Озерский театр драмы и комедии «Наш дом» </t>
  </si>
  <si>
    <t>ОБЩЕСТВО С ОГРАНИЧЕННОЙ ОТВЕТСТВЕННОСТЬЮ ПРОИЗВОДСТВЕННОЕ ПРЕДПРИЯТИЕ "АГАТ"</t>
  </si>
  <si>
    <t>№ 6-13/ Поставка бумаги</t>
  </si>
  <si>
    <t>№ 10-13/ Поставка программного средства защиты 2</t>
  </si>
  <si>
    <t>№ 14-13/ Поставка бумаги 2</t>
  </si>
  <si>
    <t>№ 15-13/ ОСАГО</t>
  </si>
  <si>
    <t>№ 12-13/ Поставка кремов и аэрозолей</t>
  </si>
  <si>
    <t>Поставка бумаги для офисной техники</t>
  </si>
  <si>
    <t xml:space="preserve"> ОБЩЕСТВО С ОГРАНИЧЕННОЙ ОТВЕТСТВЕННОСТЬЮ "СЕЛЯНОЧКА" </t>
  </si>
  <si>
    <t>Поставка средства криптографической защиты информации «КриптоПро CSP» 5.0 R2 (КС2) для нужд администрации Озерского городского округа</t>
  </si>
  <si>
    <t xml:space="preserve"> ОБЩЕСТВО С ОГРАНИЧЕННОЙ ОТВЕТСТВЕННОСТЬЮ "ПАРТНЕР" </t>
  </si>
  <si>
    <t>Услуги по страхованию гражданской ответственности владельцев автотранспортных средств</t>
  </si>
  <si>
    <t>ОБЩЕСТВО С ОГРАНИЧЕННОЙ ОТВЕТСТВЕННОСТЬЮ "СМАРТОФИС"</t>
  </si>
  <si>
    <t xml:space="preserve"> СТРАХОВОЕ ПУБЛИЧНОЕ АКЦИОНЕРНОЕ ОБЩЕСТВО "ИНГОССТРАХ" </t>
  </si>
  <si>
    <t xml:space="preserve">Поставка защитных кремов и аэрозолей для нужд администрации Озерского городского округа </t>
  </si>
  <si>
    <t xml:space="preserve">ОБЩЕСТВО С ОГРАНИЧЕННОЙ ОТВЕТСТВЕННОСТЬЮ "ТАГИЛСНАБ"  </t>
  </si>
  <si>
    <t>№ 2-85/ ТО Ленина, 62</t>
  </si>
  <si>
    <t>№ 3-85/ ТО общежитий</t>
  </si>
  <si>
    <t>Выполнение работ по техническому обслуживанию административного здания</t>
  </si>
  <si>
    <t xml:space="preserve"> ШТУЛЬБЕРГ ОЛЕГ АЛЕКСАНДРОВИЧ </t>
  </si>
  <si>
    <t>Выполнение работ по техническому обслуживанию зданий общежитий (в том числе и арендуемых в них помещений) по адресам: г.Озерск ул.Уральская, д.3, ул.Уральская, д.4, ул.Уральская, д.7, ул.Менделеева, д.10, п.Татыш ул. Трудящихся, д.39а</t>
  </si>
  <si>
    <t>№ 20-06/ Светофоры</t>
  </si>
  <si>
    <t>Выполнение работ по содержанию объектов улично-дорожной сети г. Озерска (светофорные объекты)</t>
  </si>
  <si>
    <t>ОБЩЕСТВО С ОГРАНИЧЕННОЙ ОТВЕТСТВЕННОСТЬЮ "ТРИНИТИ"</t>
  </si>
  <si>
    <t>№ 21-06/ Пассажироперевозки М № 17</t>
  </si>
  <si>
    <t>Выполнение работ, связанных с осуществлением регулярных перевозок пассажиров и багажа по муниципальному маршруту № 17 «Сквер первостроителей – НСТ «Акакуль» на территории Озерского городского округа по регулируемому тарифу</t>
  </si>
  <si>
    <t xml:space="preserve"> ТАЛАНИНА ИННА ЯКОВЛЕВНА </t>
  </si>
  <si>
    <t>№ 24-06/ Содержание городских дорог (ст.г.)</t>
  </si>
  <si>
    <t>№ 25-06/ УДС Озерск (ДОК)</t>
  </si>
  <si>
    <t>№ 26-06/ УДС Новогорный</t>
  </si>
  <si>
    <t>Выполнение работ по содержанию объектов улично-дорожной сети г. Озерска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</si>
  <si>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- пос. Бижеляк</t>
  </si>
  <si>
    <t>ВОСТРЯКОВА МАРИНА ВАСИЛЬЕВНА</t>
  </si>
  <si>
    <t>МУНИЦИПАЛЬНОЕ МНОГООТРАСЛЕВОЕ УНИТАРНОЕ ПРЕДПРИЯТИЕ ЖИЛИЩНО-КОММУНАЛЬНОГО ХОЗЯЙСТВА ПОС. НОВОГОРНЫЙ</t>
  </si>
  <si>
    <t>№ 27-06/ УДС загородные</t>
  </si>
  <si>
    <t>№ 28-06/ УДС Метлино</t>
  </si>
  <si>
    <t>№ 29-06/ УДС Татыш</t>
  </si>
  <si>
    <t>Выполнение работ по содержанию объектов загородных автомобильных дорог Озерского городского округа</t>
  </si>
  <si>
    <t>Выполнение работ по содержанию объектов улично-дорожной сети пос. Метлино</t>
  </si>
  <si>
    <t>Выполнение работ по содержанию объектов улично-дорожной сети поселка №2</t>
  </si>
  <si>
    <t xml:space="preserve"> ВОСТРЯКОВА МАРИНА ВАСИЛЬЕВНА </t>
  </si>
  <si>
    <t>№ 33-06/ Содержание территории мемориала п.Метлино 3</t>
  </si>
  <si>
    <t>№ 2-84/ Капитальный ремонт сети водоснабжения п.Новогорный</t>
  </si>
  <si>
    <t>Выполнение работ по содержанию территории мемориального комплекса погибшим в Великой Отечественной войне жителям поселка Метлино</t>
  </si>
  <si>
    <t>Капитальный ремонт сети водоснабжения в п. Новогорный (участок "второй подъем "Строитель" до водонапорной башни")</t>
  </si>
  <si>
    <t xml:space="preserve"> ОБЩЕСТВО С ОГРАНИЧЕННОЙ ОТВЕТСТВЕННОСТЬЮ ТОРГОВЫЙ ДОМ "МОНОЛИТ" </t>
  </si>
  <si>
    <t>№ 34-06/ Разметка пешеходные переходы</t>
  </si>
  <si>
    <t>№ 36-06/ Разметка загород</t>
  </si>
  <si>
    <t xml:space="preserve">№ 37-06/ Содержание сквера п.Метлино </t>
  </si>
  <si>
    <t>Выполнение работ по нанесению разметки на пешеходных переходах улично-дорожной сети г. Озерска</t>
  </si>
  <si>
    <t>Выполнение работ по нанесению разметки на объектах загородных автомобильных дорог Озерского городского округа</t>
  </si>
  <si>
    <t>МАЛУХИН АЛЕКСЕЙ АНДРЕЕВИЧ</t>
  </si>
  <si>
    <t>АПЛЕЕВ АРТЕМ СЕРГЕЕВИЧ</t>
  </si>
  <si>
    <t>Выполнение работ по содержанию сквера поселка Метлино в районе улиц Мира и Центральная</t>
  </si>
  <si>
    <t xml:space="preserve"> ОБЩЕСТВО С ОГРАНИЧЕННОЙ ОТВЕТСТВЕННОСТЬЮ "СПЕЦТЕХПЛЮС" </t>
  </si>
  <si>
    <t>Сумма заключенных контрактов меньше суммы начальных максимальных цен контрактов на 21 600 271,64 без учета экономии (5 927 324,60),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</si>
</sst>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76" zoomScale="110" zoomScaleNormal="110" workbookViewId="0">
      <selection activeCell="B24" sqref="B24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0" t="s">
        <v>36</v>
      </c>
      <c r="B1" s="40"/>
      <c r="C1" s="40"/>
      <c r="D1" s="40"/>
      <c r="E1" s="40"/>
      <c r="F1" s="40"/>
      <c r="G1" s="40"/>
      <c r="H1" s="40"/>
      <c r="I1" s="40"/>
    </row>
    <row r="2" spans="1:9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37</v>
      </c>
    </row>
    <row r="3" spans="1:9" ht="21.75" customHeight="1" x14ac:dyDescent="0.25">
      <c r="A3" s="44" t="s">
        <v>18</v>
      </c>
      <c r="B3" s="45"/>
      <c r="C3" s="45"/>
      <c r="D3" s="45"/>
      <c r="E3" s="45"/>
      <c r="F3" s="45"/>
      <c r="G3" s="45"/>
      <c r="H3" s="45"/>
      <c r="I3" s="46"/>
    </row>
    <row r="4" spans="1:9" ht="106.5" customHeight="1" x14ac:dyDescent="0.25">
      <c r="A4" s="3">
        <v>1</v>
      </c>
      <c r="B4" s="26" t="s">
        <v>39</v>
      </c>
      <c r="C4" s="26" t="s">
        <v>20</v>
      </c>
      <c r="D4" s="27" t="s">
        <v>38</v>
      </c>
      <c r="E4" s="27">
        <v>1029682.83</v>
      </c>
      <c r="F4" s="7" t="s">
        <v>11</v>
      </c>
      <c r="G4" s="7" t="s">
        <v>11</v>
      </c>
      <c r="H4" s="9">
        <v>44662</v>
      </c>
      <c r="I4" s="10" t="s">
        <v>24</v>
      </c>
    </row>
    <row r="5" spans="1:9" ht="104.25" customHeight="1" x14ac:dyDescent="0.25">
      <c r="A5" s="3">
        <v>2</v>
      </c>
      <c r="B5" s="26" t="s">
        <v>40</v>
      </c>
      <c r="C5" s="26" t="s">
        <v>20</v>
      </c>
      <c r="D5" s="27" t="s">
        <v>31</v>
      </c>
      <c r="E5" s="27">
        <v>44316.65</v>
      </c>
      <c r="F5" s="7" t="s">
        <v>11</v>
      </c>
      <c r="G5" s="7" t="s">
        <v>11</v>
      </c>
      <c r="H5" s="9">
        <v>44669</v>
      </c>
      <c r="I5" s="10" t="s">
        <v>24</v>
      </c>
    </row>
    <row r="6" spans="1:9" ht="117.75" customHeight="1" x14ac:dyDescent="0.25">
      <c r="A6" s="3">
        <v>3</v>
      </c>
      <c r="B6" s="26" t="s">
        <v>42</v>
      </c>
      <c r="C6" s="26" t="s">
        <v>20</v>
      </c>
      <c r="D6" s="27" t="s">
        <v>41</v>
      </c>
      <c r="E6" s="27">
        <v>1086593.97</v>
      </c>
      <c r="F6" s="7" t="s">
        <v>11</v>
      </c>
      <c r="G6" s="7" t="s">
        <v>11</v>
      </c>
      <c r="H6" s="9">
        <v>44670</v>
      </c>
      <c r="I6" s="10" t="s">
        <v>24</v>
      </c>
    </row>
    <row r="7" spans="1:9" ht="117.75" customHeight="1" x14ac:dyDescent="0.25">
      <c r="A7" s="3">
        <v>4</v>
      </c>
      <c r="B7" s="26" t="s">
        <v>43</v>
      </c>
      <c r="C7" s="26" t="s">
        <v>20</v>
      </c>
      <c r="D7" s="27" t="s">
        <v>41</v>
      </c>
      <c r="E7" s="27">
        <v>1086593.97</v>
      </c>
      <c r="F7" s="7" t="s">
        <v>11</v>
      </c>
      <c r="G7" s="7" t="s">
        <v>11</v>
      </c>
      <c r="H7" s="9">
        <v>44671</v>
      </c>
      <c r="I7" s="10" t="s">
        <v>24</v>
      </c>
    </row>
    <row r="8" spans="1:9" ht="117.75" customHeight="1" x14ac:dyDescent="0.25">
      <c r="A8" s="3">
        <v>5</v>
      </c>
      <c r="B8" s="26" t="s">
        <v>44</v>
      </c>
      <c r="C8" s="26" t="s">
        <v>20</v>
      </c>
      <c r="D8" s="27" t="s">
        <v>46</v>
      </c>
      <c r="E8" s="27">
        <v>1483027.26</v>
      </c>
      <c r="F8" s="7" t="s">
        <v>11</v>
      </c>
      <c r="G8" s="7" t="s">
        <v>11</v>
      </c>
      <c r="H8" s="9">
        <v>44672</v>
      </c>
      <c r="I8" s="10" t="s">
        <v>24</v>
      </c>
    </row>
    <row r="9" spans="1:9" ht="117.75" customHeight="1" x14ac:dyDescent="0.25">
      <c r="A9" s="3">
        <v>6</v>
      </c>
      <c r="B9" s="26" t="s">
        <v>45</v>
      </c>
      <c r="C9" s="26" t="s">
        <v>20</v>
      </c>
      <c r="D9" s="27" t="s">
        <v>46</v>
      </c>
      <c r="E9" s="27">
        <v>1483027.26</v>
      </c>
      <c r="F9" s="7" t="s">
        <v>11</v>
      </c>
      <c r="G9" s="7" t="s">
        <v>11</v>
      </c>
      <c r="H9" s="9">
        <v>44672</v>
      </c>
      <c r="I9" s="10" t="s">
        <v>24</v>
      </c>
    </row>
    <row r="10" spans="1:9" ht="117.75" customHeight="1" x14ac:dyDescent="0.25">
      <c r="A10" s="3">
        <v>7</v>
      </c>
      <c r="B10" s="26" t="s">
        <v>47</v>
      </c>
      <c r="C10" s="26" t="s">
        <v>20</v>
      </c>
      <c r="D10" s="27" t="s">
        <v>46</v>
      </c>
      <c r="E10" s="27">
        <v>1483027.26</v>
      </c>
      <c r="F10" s="7" t="s">
        <v>11</v>
      </c>
      <c r="G10" s="7" t="s">
        <v>11</v>
      </c>
      <c r="H10" s="9">
        <v>44673</v>
      </c>
      <c r="I10" s="10" t="s">
        <v>24</v>
      </c>
    </row>
    <row r="11" spans="1:9" ht="117.75" customHeight="1" x14ac:dyDescent="0.25">
      <c r="A11" s="3">
        <v>8</v>
      </c>
      <c r="B11" s="26" t="s">
        <v>48</v>
      </c>
      <c r="C11" s="26" t="s">
        <v>20</v>
      </c>
      <c r="D11" s="27" t="s">
        <v>46</v>
      </c>
      <c r="E11" s="27">
        <v>1483027.26</v>
      </c>
      <c r="F11" s="7" t="s">
        <v>11</v>
      </c>
      <c r="G11" s="7" t="s">
        <v>11</v>
      </c>
      <c r="H11" s="9">
        <v>44673</v>
      </c>
      <c r="I11" s="10" t="s">
        <v>24</v>
      </c>
    </row>
    <row r="12" spans="1:9" ht="117.75" customHeight="1" x14ac:dyDescent="0.25">
      <c r="A12" s="3">
        <v>9</v>
      </c>
      <c r="B12" s="26" t="s">
        <v>49</v>
      </c>
      <c r="C12" s="26" t="s">
        <v>20</v>
      </c>
      <c r="D12" s="27" t="s">
        <v>46</v>
      </c>
      <c r="E12" s="27">
        <v>1483027.26</v>
      </c>
      <c r="F12" s="7" t="s">
        <v>11</v>
      </c>
      <c r="G12" s="7" t="s">
        <v>11</v>
      </c>
      <c r="H12" s="9">
        <v>44677</v>
      </c>
      <c r="I12" s="10" t="s">
        <v>24</v>
      </c>
    </row>
    <row r="13" spans="1:9" ht="117.75" customHeight="1" x14ac:dyDescent="0.25">
      <c r="A13" s="3">
        <v>10</v>
      </c>
      <c r="B13" s="26" t="s">
        <v>50</v>
      </c>
      <c r="C13" s="26" t="s">
        <v>20</v>
      </c>
      <c r="D13" s="27" t="s">
        <v>46</v>
      </c>
      <c r="E13" s="27">
        <v>1483027.26</v>
      </c>
      <c r="F13" s="7" t="s">
        <v>11</v>
      </c>
      <c r="G13" s="7" t="s">
        <v>11</v>
      </c>
      <c r="H13" s="9">
        <v>44677</v>
      </c>
      <c r="I13" s="10" t="s">
        <v>24</v>
      </c>
    </row>
    <row r="14" spans="1:9" ht="117.75" customHeight="1" x14ac:dyDescent="0.25">
      <c r="A14" s="3">
        <v>11</v>
      </c>
      <c r="B14" s="26" t="s">
        <v>51</v>
      </c>
      <c r="C14" s="26" t="s">
        <v>20</v>
      </c>
      <c r="D14" s="27" t="s">
        <v>46</v>
      </c>
      <c r="E14" s="27">
        <v>1483027.26</v>
      </c>
      <c r="F14" s="7" t="s">
        <v>11</v>
      </c>
      <c r="G14" s="7" t="s">
        <v>11</v>
      </c>
      <c r="H14" s="9">
        <v>44677</v>
      </c>
      <c r="I14" s="10" t="s">
        <v>24</v>
      </c>
    </row>
    <row r="15" spans="1:9" ht="117.75" customHeight="1" x14ac:dyDescent="0.25">
      <c r="A15" s="3">
        <v>12</v>
      </c>
      <c r="B15" s="26" t="s">
        <v>52</v>
      </c>
      <c r="C15" s="26" t="s">
        <v>20</v>
      </c>
      <c r="D15" s="27" t="s">
        <v>46</v>
      </c>
      <c r="E15" s="27">
        <v>1483027.26</v>
      </c>
      <c r="F15" s="7" t="s">
        <v>11</v>
      </c>
      <c r="G15" s="7" t="s">
        <v>11</v>
      </c>
      <c r="H15" s="9">
        <v>44677</v>
      </c>
      <c r="I15" s="10" t="s">
        <v>24</v>
      </c>
    </row>
    <row r="16" spans="1:9" ht="117.75" customHeight="1" x14ac:dyDescent="0.25">
      <c r="A16" s="3">
        <v>13</v>
      </c>
      <c r="B16" s="26" t="s">
        <v>53</v>
      </c>
      <c r="C16" s="26" t="s">
        <v>20</v>
      </c>
      <c r="D16" s="27" t="s">
        <v>46</v>
      </c>
      <c r="E16" s="27">
        <v>1483027.26</v>
      </c>
      <c r="F16" s="7" t="s">
        <v>11</v>
      </c>
      <c r="G16" s="7" t="s">
        <v>11</v>
      </c>
      <c r="H16" s="9">
        <v>44677</v>
      </c>
      <c r="I16" s="10" t="s">
        <v>24</v>
      </c>
    </row>
    <row r="17" spans="1:9" ht="117.75" customHeight="1" x14ac:dyDescent="0.25">
      <c r="A17" s="3">
        <v>14</v>
      </c>
      <c r="B17" s="26" t="s">
        <v>54</v>
      </c>
      <c r="C17" s="26" t="s">
        <v>20</v>
      </c>
      <c r="D17" s="27" t="s">
        <v>46</v>
      </c>
      <c r="E17" s="27">
        <v>1483027.26</v>
      </c>
      <c r="F17" s="7" t="s">
        <v>11</v>
      </c>
      <c r="G17" s="7" t="s">
        <v>11</v>
      </c>
      <c r="H17" s="9">
        <v>44678</v>
      </c>
      <c r="I17" s="10" t="s">
        <v>24</v>
      </c>
    </row>
    <row r="18" spans="1:9" ht="117.75" customHeight="1" x14ac:dyDescent="0.25">
      <c r="A18" s="3">
        <v>15</v>
      </c>
      <c r="B18" s="26" t="s">
        <v>55</v>
      </c>
      <c r="C18" s="26" t="s">
        <v>20</v>
      </c>
      <c r="D18" s="27" t="s">
        <v>46</v>
      </c>
      <c r="E18" s="27">
        <v>1483027.26</v>
      </c>
      <c r="F18" s="7" t="s">
        <v>11</v>
      </c>
      <c r="G18" s="7" t="s">
        <v>11</v>
      </c>
      <c r="H18" s="9">
        <v>44678</v>
      </c>
      <c r="I18" s="10" t="s">
        <v>24</v>
      </c>
    </row>
    <row r="19" spans="1:9" ht="117.75" customHeight="1" x14ac:dyDescent="0.25">
      <c r="A19" s="3">
        <v>16</v>
      </c>
      <c r="B19" s="26" t="s">
        <v>56</v>
      </c>
      <c r="C19" s="26" t="s">
        <v>20</v>
      </c>
      <c r="D19" s="27" t="s">
        <v>46</v>
      </c>
      <c r="E19" s="27">
        <v>1483027.26</v>
      </c>
      <c r="F19" s="7" t="s">
        <v>11</v>
      </c>
      <c r="G19" s="7" t="s">
        <v>11</v>
      </c>
      <c r="H19" s="9">
        <v>44678</v>
      </c>
      <c r="I19" s="10" t="s">
        <v>24</v>
      </c>
    </row>
    <row r="20" spans="1:9" ht="117.75" customHeight="1" x14ac:dyDescent="0.25">
      <c r="A20" s="3">
        <v>17</v>
      </c>
      <c r="B20" s="26" t="s">
        <v>76</v>
      </c>
      <c r="C20" s="26" t="s">
        <v>20</v>
      </c>
      <c r="D20" s="27" t="s">
        <v>41</v>
      </c>
      <c r="E20" s="27">
        <v>1086593.97</v>
      </c>
      <c r="F20" s="27">
        <v>1086593.97</v>
      </c>
      <c r="G20" s="7" t="s">
        <v>11</v>
      </c>
      <c r="H20" s="9">
        <v>44670</v>
      </c>
      <c r="I20" s="10" t="s">
        <v>80</v>
      </c>
    </row>
    <row r="21" spans="1:9" ht="117.75" customHeight="1" x14ac:dyDescent="0.25">
      <c r="A21" s="3">
        <v>18</v>
      </c>
      <c r="B21" s="26" t="s">
        <v>77</v>
      </c>
      <c r="C21" s="26" t="s">
        <v>20</v>
      </c>
      <c r="D21" s="27" t="s">
        <v>41</v>
      </c>
      <c r="E21" s="27">
        <v>1086593.97</v>
      </c>
      <c r="F21" s="27">
        <v>1086593.97</v>
      </c>
      <c r="G21" s="7" t="s">
        <v>11</v>
      </c>
      <c r="H21" s="9">
        <v>44670</v>
      </c>
      <c r="I21" s="10" t="s">
        <v>81</v>
      </c>
    </row>
    <row r="22" spans="1:9" ht="117.75" customHeight="1" x14ac:dyDescent="0.25">
      <c r="A22" s="3">
        <v>19</v>
      </c>
      <c r="B22" s="26" t="s">
        <v>78</v>
      </c>
      <c r="C22" s="26" t="s">
        <v>20</v>
      </c>
      <c r="D22" s="27" t="s">
        <v>41</v>
      </c>
      <c r="E22" s="27">
        <v>1086593.97</v>
      </c>
      <c r="F22" s="27">
        <v>1086593.97</v>
      </c>
      <c r="G22" s="7" t="s">
        <v>11</v>
      </c>
      <c r="H22" s="9">
        <v>44671</v>
      </c>
      <c r="I22" s="10" t="s">
        <v>82</v>
      </c>
    </row>
    <row r="23" spans="1:9" ht="105.75" customHeight="1" x14ac:dyDescent="0.25">
      <c r="A23" s="3">
        <v>20</v>
      </c>
      <c r="B23" s="26" t="s">
        <v>79</v>
      </c>
      <c r="C23" s="26" t="s">
        <v>20</v>
      </c>
      <c r="D23" s="27" t="s">
        <v>41</v>
      </c>
      <c r="E23" s="27">
        <v>1086593.97</v>
      </c>
      <c r="F23" s="27">
        <v>1086593.97</v>
      </c>
      <c r="G23" s="7" t="s">
        <v>11</v>
      </c>
      <c r="H23" s="9">
        <v>44672</v>
      </c>
      <c r="I23" s="10" t="s">
        <v>82</v>
      </c>
    </row>
    <row r="24" spans="1:9" ht="105.75" customHeight="1" x14ac:dyDescent="0.25">
      <c r="A24" s="3">
        <v>21</v>
      </c>
      <c r="B24" s="26" t="s">
        <v>154</v>
      </c>
      <c r="C24" s="26" t="s">
        <v>20</v>
      </c>
      <c r="D24" s="27" t="s">
        <v>161</v>
      </c>
      <c r="E24" s="27">
        <v>8000</v>
      </c>
      <c r="F24" s="27">
        <v>8000</v>
      </c>
      <c r="G24" s="7" t="s">
        <v>11</v>
      </c>
      <c r="H24" s="9">
        <v>44679</v>
      </c>
      <c r="I24" s="10" t="s">
        <v>162</v>
      </c>
    </row>
    <row r="25" spans="1:9" ht="105.75" customHeight="1" x14ac:dyDescent="0.25">
      <c r="A25" s="3">
        <v>22</v>
      </c>
      <c r="B25" s="26" t="s">
        <v>150</v>
      </c>
      <c r="C25" s="26" t="s">
        <v>20</v>
      </c>
      <c r="D25" s="27" t="s">
        <v>155</v>
      </c>
      <c r="E25" s="27">
        <v>303045.44</v>
      </c>
      <c r="F25" s="27">
        <v>129655</v>
      </c>
      <c r="G25" s="8">
        <f t="shared" ref="G25:G27" si="0">E25-F25</f>
        <v>173390.44</v>
      </c>
      <c r="H25" s="9">
        <v>44669</v>
      </c>
      <c r="I25" s="10" t="s">
        <v>157</v>
      </c>
    </row>
    <row r="26" spans="1:9" ht="105.75" customHeight="1" x14ac:dyDescent="0.25">
      <c r="A26" s="3">
        <v>23</v>
      </c>
      <c r="B26" s="26" t="s">
        <v>151</v>
      </c>
      <c r="C26" s="26" t="s">
        <v>20</v>
      </c>
      <c r="D26" s="27" t="s">
        <v>156</v>
      </c>
      <c r="E26" s="27">
        <v>271763.92</v>
      </c>
      <c r="F26" s="27">
        <v>119463.52</v>
      </c>
      <c r="G26" s="8">
        <f t="shared" si="0"/>
        <v>152300.39999999997</v>
      </c>
      <c r="H26" s="9">
        <v>44669</v>
      </c>
      <c r="I26" s="10" t="s">
        <v>157</v>
      </c>
    </row>
    <row r="27" spans="1:9" ht="105.75" customHeight="1" x14ac:dyDescent="0.25">
      <c r="A27" s="3">
        <v>24</v>
      </c>
      <c r="B27" s="26" t="s">
        <v>152</v>
      </c>
      <c r="C27" s="26" t="s">
        <v>20</v>
      </c>
      <c r="D27" s="27" t="s">
        <v>158</v>
      </c>
      <c r="E27" s="27">
        <v>82666.67</v>
      </c>
      <c r="F27" s="27">
        <v>20483.63</v>
      </c>
      <c r="G27" s="8">
        <f t="shared" si="0"/>
        <v>62183.039999999994</v>
      </c>
      <c r="H27" s="9">
        <v>44678</v>
      </c>
      <c r="I27" s="10" t="s">
        <v>159</v>
      </c>
    </row>
    <row r="28" spans="1:9" ht="104.25" customHeight="1" x14ac:dyDescent="0.25">
      <c r="A28" s="3">
        <v>25</v>
      </c>
      <c r="B28" s="26" t="s">
        <v>153</v>
      </c>
      <c r="C28" s="26" t="s">
        <v>20</v>
      </c>
      <c r="D28" s="27" t="s">
        <v>158</v>
      </c>
      <c r="E28" s="27">
        <v>20333.330000000002</v>
      </c>
      <c r="F28" s="27">
        <v>18706.61</v>
      </c>
      <c r="G28" s="8">
        <f t="shared" ref="G28" si="1">E28-F28</f>
        <v>1626.7200000000012</v>
      </c>
      <c r="H28" s="9">
        <v>44678</v>
      </c>
      <c r="I28" s="10" t="s">
        <v>160</v>
      </c>
    </row>
    <row r="29" spans="1:9" ht="21.75" customHeight="1" x14ac:dyDescent="0.25">
      <c r="A29" s="47" t="s">
        <v>19</v>
      </c>
      <c r="B29" s="48"/>
      <c r="C29" s="48"/>
      <c r="D29" s="49"/>
      <c r="E29" s="24">
        <f>SUM(E4:E28)</f>
        <v>26075699.780000001</v>
      </c>
      <c r="F29" s="24">
        <f>SUM(F4:F28)</f>
        <v>4642684.6399999997</v>
      </c>
      <c r="G29" s="24">
        <f>SUM(G4:G28)</f>
        <v>389500.6</v>
      </c>
      <c r="H29" s="1"/>
      <c r="I29" s="10"/>
    </row>
    <row r="30" spans="1:9" ht="21.75" customHeight="1" x14ac:dyDescent="0.25">
      <c r="A30" s="44" t="s">
        <v>29</v>
      </c>
      <c r="B30" s="45"/>
      <c r="C30" s="45"/>
      <c r="D30" s="45"/>
      <c r="E30" s="45"/>
      <c r="F30" s="45"/>
      <c r="G30" s="45"/>
      <c r="H30" s="45"/>
      <c r="I30" s="46"/>
    </row>
    <row r="31" spans="1:9" ht="107.25" customHeight="1" x14ac:dyDescent="0.25">
      <c r="A31" s="3">
        <v>26</v>
      </c>
      <c r="B31" s="26" t="s">
        <v>163</v>
      </c>
      <c r="C31" s="26" t="s">
        <v>164</v>
      </c>
      <c r="D31" s="7" t="s">
        <v>165</v>
      </c>
      <c r="E31" s="8">
        <v>963644</v>
      </c>
      <c r="F31" s="8">
        <v>894000</v>
      </c>
      <c r="G31" s="8">
        <f t="shared" ref="G31" si="2">E31-F31</f>
        <v>69644</v>
      </c>
      <c r="H31" s="9">
        <v>44669</v>
      </c>
      <c r="I31" s="10" t="s">
        <v>166</v>
      </c>
    </row>
    <row r="32" spans="1:9" ht="21.75" customHeight="1" x14ac:dyDescent="0.25">
      <c r="A32" s="47" t="s">
        <v>30</v>
      </c>
      <c r="B32" s="48"/>
      <c r="C32" s="48"/>
      <c r="D32" s="49"/>
      <c r="E32" s="30">
        <f>SUM(E31:E31)</f>
        <v>963644</v>
      </c>
      <c r="F32" s="30">
        <f>SUM(F31:F31)</f>
        <v>894000</v>
      </c>
      <c r="G32" s="30">
        <f>SUM(G31:G31)</f>
        <v>69644</v>
      </c>
      <c r="H32" s="31"/>
      <c r="I32" s="32"/>
    </row>
    <row r="33" spans="1:9" ht="21.75" customHeight="1" x14ac:dyDescent="0.25">
      <c r="A33" s="44" t="s">
        <v>21</v>
      </c>
      <c r="B33" s="45"/>
      <c r="C33" s="45"/>
      <c r="D33" s="45"/>
      <c r="E33" s="45"/>
      <c r="F33" s="45"/>
      <c r="G33" s="45"/>
      <c r="H33" s="45"/>
      <c r="I33" s="46"/>
    </row>
    <row r="34" spans="1:9" ht="68.25" customHeight="1" x14ac:dyDescent="0.25">
      <c r="A34" s="3">
        <v>27</v>
      </c>
      <c r="B34" s="7" t="s">
        <v>114</v>
      </c>
      <c r="C34" s="7" t="s">
        <v>22</v>
      </c>
      <c r="D34" s="8" t="s">
        <v>118</v>
      </c>
      <c r="E34" s="8">
        <v>866944.91</v>
      </c>
      <c r="F34" s="8">
        <v>866944.91</v>
      </c>
      <c r="G34" s="7" t="s">
        <v>11</v>
      </c>
      <c r="H34" s="9">
        <v>44657</v>
      </c>
      <c r="I34" s="10" t="s">
        <v>122</v>
      </c>
    </row>
    <row r="35" spans="1:9" ht="66.75" customHeight="1" x14ac:dyDescent="0.25">
      <c r="A35" s="3">
        <v>28</v>
      </c>
      <c r="B35" s="7" t="s">
        <v>115</v>
      </c>
      <c r="C35" s="7" t="s">
        <v>22</v>
      </c>
      <c r="D35" s="8" t="s">
        <v>119</v>
      </c>
      <c r="E35" s="8">
        <v>602695.05000000005</v>
      </c>
      <c r="F35" s="8">
        <v>602695.05000000005</v>
      </c>
      <c r="G35" s="7" t="s">
        <v>11</v>
      </c>
      <c r="H35" s="9">
        <v>44659</v>
      </c>
      <c r="I35" s="10" t="s">
        <v>122</v>
      </c>
    </row>
    <row r="36" spans="1:9" ht="66.75" customHeight="1" x14ac:dyDescent="0.25">
      <c r="A36" s="3">
        <v>29</v>
      </c>
      <c r="B36" s="7" t="s">
        <v>116</v>
      </c>
      <c r="C36" s="7" t="s">
        <v>22</v>
      </c>
      <c r="D36" s="8" t="s">
        <v>120</v>
      </c>
      <c r="E36" s="8">
        <v>474851</v>
      </c>
      <c r="F36" s="8">
        <v>474851</v>
      </c>
      <c r="G36" s="7" t="s">
        <v>11</v>
      </c>
      <c r="H36" s="9">
        <v>44659</v>
      </c>
      <c r="I36" s="10" t="s">
        <v>122</v>
      </c>
    </row>
    <row r="37" spans="1:9" ht="117" customHeight="1" x14ac:dyDescent="0.25">
      <c r="A37" s="3">
        <v>30</v>
      </c>
      <c r="B37" s="7" t="s">
        <v>117</v>
      </c>
      <c r="C37" s="7" t="s">
        <v>22</v>
      </c>
      <c r="D37" s="8" t="s">
        <v>121</v>
      </c>
      <c r="E37" s="8">
        <v>400000</v>
      </c>
      <c r="F37" s="8">
        <v>400000</v>
      </c>
      <c r="G37" s="7" t="s">
        <v>11</v>
      </c>
      <c r="H37" s="9">
        <v>44673</v>
      </c>
      <c r="I37" s="10" t="s">
        <v>123</v>
      </c>
    </row>
    <row r="38" spans="1:9" ht="69" customHeight="1" x14ac:dyDescent="0.25">
      <c r="A38" s="3">
        <v>31</v>
      </c>
      <c r="B38" s="7" t="s">
        <v>167</v>
      </c>
      <c r="C38" s="7" t="s">
        <v>22</v>
      </c>
      <c r="D38" s="8" t="s">
        <v>172</v>
      </c>
      <c r="E38" s="8">
        <v>600000</v>
      </c>
      <c r="F38" s="8">
        <v>327000</v>
      </c>
      <c r="G38" s="8">
        <f t="shared" ref="G38:G42" si="3">E38-F38</f>
        <v>273000</v>
      </c>
      <c r="H38" s="9">
        <v>44658</v>
      </c>
      <c r="I38" s="10" t="s">
        <v>173</v>
      </c>
    </row>
    <row r="39" spans="1:9" ht="69" customHeight="1" x14ac:dyDescent="0.25">
      <c r="A39" s="3">
        <v>32</v>
      </c>
      <c r="B39" s="7" t="s">
        <v>168</v>
      </c>
      <c r="C39" s="7" t="s">
        <v>22</v>
      </c>
      <c r="D39" s="8" t="s">
        <v>174</v>
      </c>
      <c r="E39" s="8">
        <v>70950</v>
      </c>
      <c r="F39" s="8">
        <v>43157.75</v>
      </c>
      <c r="G39" s="8">
        <f t="shared" si="3"/>
        <v>27792.25</v>
      </c>
      <c r="H39" s="9">
        <v>44663</v>
      </c>
      <c r="I39" s="10" t="s">
        <v>175</v>
      </c>
    </row>
    <row r="40" spans="1:9" ht="67.5" customHeight="1" x14ac:dyDescent="0.25">
      <c r="A40" s="3">
        <v>33</v>
      </c>
      <c r="B40" s="7" t="s">
        <v>169</v>
      </c>
      <c r="C40" s="7" t="s">
        <v>22</v>
      </c>
      <c r="D40" s="8" t="s">
        <v>172</v>
      </c>
      <c r="E40" s="8">
        <v>321665</v>
      </c>
      <c r="F40" s="8">
        <v>203229.21</v>
      </c>
      <c r="G40" s="8">
        <f t="shared" si="3"/>
        <v>118435.79000000001</v>
      </c>
      <c r="H40" s="9">
        <v>44678</v>
      </c>
      <c r="I40" s="10" t="s">
        <v>177</v>
      </c>
    </row>
    <row r="41" spans="1:9" ht="66.75" customHeight="1" x14ac:dyDescent="0.25">
      <c r="A41" s="3">
        <v>34</v>
      </c>
      <c r="B41" s="7" t="s">
        <v>170</v>
      </c>
      <c r="C41" s="7" t="s">
        <v>22</v>
      </c>
      <c r="D41" s="8" t="s">
        <v>176</v>
      </c>
      <c r="E41" s="8">
        <v>73629.52</v>
      </c>
      <c r="F41" s="8">
        <v>21236.26</v>
      </c>
      <c r="G41" s="8">
        <f t="shared" si="3"/>
        <v>52393.260000000009</v>
      </c>
      <c r="H41" s="9">
        <v>44678</v>
      </c>
      <c r="I41" s="10" t="s">
        <v>178</v>
      </c>
    </row>
    <row r="42" spans="1:9" ht="68.25" customHeight="1" x14ac:dyDescent="0.25">
      <c r="A42" s="3">
        <v>35</v>
      </c>
      <c r="B42" s="7" t="s">
        <v>171</v>
      </c>
      <c r="C42" s="7" t="s">
        <v>22</v>
      </c>
      <c r="D42" s="8" t="s">
        <v>179</v>
      </c>
      <c r="E42" s="8">
        <v>40919.94</v>
      </c>
      <c r="F42" s="8">
        <v>25112.6</v>
      </c>
      <c r="G42" s="8">
        <f t="shared" si="3"/>
        <v>15807.340000000004</v>
      </c>
      <c r="H42" s="9">
        <v>44679</v>
      </c>
      <c r="I42" s="10" t="s">
        <v>180</v>
      </c>
    </row>
    <row r="43" spans="1:9" ht="21.75" customHeight="1" x14ac:dyDescent="0.25">
      <c r="A43" s="50" t="s">
        <v>23</v>
      </c>
      <c r="B43" s="51"/>
      <c r="C43" s="51"/>
      <c r="D43" s="52"/>
      <c r="E43" s="24">
        <f>SUM(E34:E42)</f>
        <v>3451655.42</v>
      </c>
      <c r="F43" s="24">
        <f>SUM(F34:F42)</f>
        <v>2964226.78</v>
      </c>
      <c r="G43" s="24">
        <f>SUM(G34:G42)</f>
        <v>487428.64000000007</v>
      </c>
      <c r="H43" s="1"/>
      <c r="I43" s="2"/>
    </row>
    <row r="44" spans="1:9" ht="30" customHeight="1" x14ac:dyDescent="0.25">
      <c r="A44" s="44" t="s">
        <v>27</v>
      </c>
      <c r="B44" s="45"/>
      <c r="C44" s="45"/>
      <c r="D44" s="45"/>
      <c r="E44" s="45"/>
      <c r="F44" s="45"/>
      <c r="G44" s="45"/>
      <c r="H44" s="45"/>
      <c r="I44" s="46"/>
    </row>
    <row r="45" spans="1:9" ht="78.75" customHeight="1" x14ac:dyDescent="0.25">
      <c r="A45" s="29">
        <v>36</v>
      </c>
      <c r="B45" s="26" t="s">
        <v>125</v>
      </c>
      <c r="C45" s="7" t="s">
        <v>26</v>
      </c>
      <c r="D45" s="7" t="s">
        <v>124</v>
      </c>
      <c r="E45" s="8">
        <v>210362.4</v>
      </c>
      <c r="F45" s="8">
        <v>210362.4</v>
      </c>
      <c r="G45" s="7" t="s">
        <v>11</v>
      </c>
      <c r="H45" s="33">
        <v>44666</v>
      </c>
      <c r="I45" s="10" t="s">
        <v>126</v>
      </c>
    </row>
    <row r="46" spans="1:9" ht="78.75" customHeight="1" x14ac:dyDescent="0.25">
      <c r="A46" s="29">
        <v>37</v>
      </c>
      <c r="B46" s="26" t="s">
        <v>181</v>
      </c>
      <c r="C46" s="7" t="s">
        <v>26</v>
      </c>
      <c r="D46" s="7" t="s">
        <v>183</v>
      </c>
      <c r="E46" s="8">
        <v>160000</v>
      </c>
      <c r="F46" s="8">
        <v>150901.78</v>
      </c>
      <c r="G46" s="8">
        <f t="shared" ref="G46:G47" si="4">E46-F46</f>
        <v>9098.2200000000012</v>
      </c>
      <c r="H46" s="33">
        <v>44659</v>
      </c>
      <c r="I46" s="10" t="s">
        <v>184</v>
      </c>
    </row>
    <row r="47" spans="1:9" ht="106.5" customHeight="1" x14ac:dyDescent="0.25">
      <c r="A47" s="29">
        <v>38</v>
      </c>
      <c r="B47" s="26" t="s">
        <v>182</v>
      </c>
      <c r="C47" s="7" t="s">
        <v>26</v>
      </c>
      <c r="D47" s="7" t="s">
        <v>185</v>
      </c>
      <c r="E47" s="8">
        <v>300000</v>
      </c>
      <c r="F47" s="8">
        <v>248964.5</v>
      </c>
      <c r="G47" s="8">
        <f t="shared" si="4"/>
        <v>51035.5</v>
      </c>
      <c r="H47" s="33">
        <v>44662</v>
      </c>
      <c r="I47" s="10" t="s">
        <v>184</v>
      </c>
    </row>
    <row r="48" spans="1:9" ht="25.5" customHeight="1" x14ac:dyDescent="0.25">
      <c r="A48" s="53" t="s">
        <v>28</v>
      </c>
      <c r="B48" s="53"/>
      <c r="C48" s="53"/>
      <c r="D48" s="53"/>
      <c r="E48" s="30">
        <f>SUM(E45:E47)</f>
        <v>670362.4</v>
      </c>
      <c r="F48" s="30">
        <f>SUM(F45:F47)</f>
        <v>610228.67999999993</v>
      </c>
      <c r="G48" s="30">
        <f>SUM(G45:G47)</f>
        <v>60133.72</v>
      </c>
      <c r="H48" s="31"/>
      <c r="I48" s="32"/>
    </row>
    <row r="49" spans="1:9" ht="36.75" customHeight="1" x14ac:dyDescent="0.25">
      <c r="A49" s="44" t="s">
        <v>8</v>
      </c>
      <c r="B49" s="45"/>
      <c r="C49" s="45"/>
      <c r="D49" s="45"/>
      <c r="E49" s="45"/>
      <c r="F49" s="45"/>
      <c r="G49" s="45"/>
      <c r="H49" s="45"/>
      <c r="I49" s="46"/>
    </row>
    <row r="50" spans="1:9" ht="132.75" customHeight="1" x14ac:dyDescent="0.25">
      <c r="A50" s="21">
        <v>39</v>
      </c>
      <c r="B50" s="23" t="s">
        <v>83</v>
      </c>
      <c r="C50" s="7" t="s">
        <v>32</v>
      </c>
      <c r="D50" s="13" t="s">
        <v>86</v>
      </c>
      <c r="E50" s="8">
        <v>3113062.8</v>
      </c>
      <c r="F50" s="8">
        <v>3113062.8</v>
      </c>
      <c r="G50" s="7" t="s">
        <v>11</v>
      </c>
      <c r="H50" s="33">
        <v>44652</v>
      </c>
      <c r="I50" s="10" t="s">
        <v>89</v>
      </c>
    </row>
    <row r="51" spans="1:9" ht="131.25" customHeight="1" x14ac:dyDescent="0.25">
      <c r="A51" s="21">
        <v>40</v>
      </c>
      <c r="B51" s="13" t="s">
        <v>84</v>
      </c>
      <c r="C51" s="7" t="s">
        <v>32</v>
      </c>
      <c r="D51" s="13" t="s">
        <v>87</v>
      </c>
      <c r="E51" s="8">
        <v>2484825.2000000002</v>
      </c>
      <c r="F51" s="8">
        <v>2484825.2000000002</v>
      </c>
      <c r="G51" s="7" t="s">
        <v>11</v>
      </c>
      <c r="H51" s="33">
        <v>44652</v>
      </c>
      <c r="I51" s="10" t="s">
        <v>89</v>
      </c>
    </row>
    <row r="52" spans="1:9" ht="132" customHeight="1" x14ac:dyDescent="0.25">
      <c r="A52" s="21">
        <v>41</v>
      </c>
      <c r="B52" s="23" t="s">
        <v>85</v>
      </c>
      <c r="C52" s="7" t="s">
        <v>32</v>
      </c>
      <c r="D52" s="13" t="s">
        <v>88</v>
      </c>
      <c r="E52" s="8">
        <v>1827140.4</v>
      </c>
      <c r="F52" s="8">
        <v>1827140.4</v>
      </c>
      <c r="G52" s="7" t="s">
        <v>11</v>
      </c>
      <c r="H52" s="33">
        <v>44652</v>
      </c>
      <c r="I52" s="10" t="s">
        <v>89</v>
      </c>
    </row>
    <row r="53" spans="1:9" ht="131.25" customHeight="1" x14ac:dyDescent="0.25">
      <c r="A53" s="21">
        <v>42</v>
      </c>
      <c r="B53" s="23" t="s">
        <v>90</v>
      </c>
      <c r="C53" s="7" t="s">
        <v>32</v>
      </c>
      <c r="D53" s="13" t="s">
        <v>93</v>
      </c>
      <c r="E53" s="8">
        <v>2282810.4</v>
      </c>
      <c r="F53" s="8">
        <v>2282810.4</v>
      </c>
      <c r="G53" s="7" t="s">
        <v>11</v>
      </c>
      <c r="H53" s="33">
        <v>44655</v>
      </c>
      <c r="I53" s="10" t="s">
        <v>89</v>
      </c>
    </row>
    <row r="54" spans="1:9" ht="131.25" customHeight="1" x14ac:dyDescent="0.25">
      <c r="A54" s="21">
        <v>43</v>
      </c>
      <c r="B54" s="23" t="s">
        <v>91</v>
      </c>
      <c r="C54" s="7" t="s">
        <v>32</v>
      </c>
      <c r="D54" s="13" t="s">
        <v>94</v>
      </c>
      <c r="E54" s="8">
        <v>2140492.7999999998</v>
      </c>
      <c r="F54" s="8">
        <v>2140492.7999999998</v>
      </c>
      <c r="G54" s="7" t="s">
        <v>11</v>
      </c>
      <c r="H54" s="33">
        <v>44655</v>
      </c>
      <c r="I54" s="10" t="s">
        <v>89</v>
      </c>
    </row>
    <row r="55" spans="1:9" ht="132" customHeight="1" x14ac:dyDescent="0.25">
      <c r="A55" s="21">
        <v>44</v>
      </c>
      <c r="B55" s="23" t="s">
        <v>92</v>
      </c>
      <c r="C55" s="7" t="s">
        <v>32</v>
      </c>
      <c r="D55" s="13" t="s">
        <v>95</v>
      </c>
      <c r="E55" s="8">
        <v>853644</v>
      </c>
      <c r="F55" s="8">
        <v>853644</v>
      </c>
      <c r="G55" s="7" t="s">
        <v>11</v>
      </c>
      <c r="H55" s="33">
        <v>44655</v>
      </c>
      <c r="I55" s="10" t="s">
        <v>89</v>
      </c>
    </row>
    <row r="56" spans="1:9" ht="130.5" customHeight="1" x14ac:dyDescent="0.25">
      <c r="A56" s="21">
        <v>45</v>
      </c>
      <c r="B56" s="23" t="s">
        <v>96</v>
      </c>
      <c r="C56" s="7" t="s">
        <v>32</v>
      </c>
      <c r="D56" s="13" t="s">
        <v>99</v>
      </c>
      <c r="E56" s="8">
        <v>639739.19999999995</v>
      </c>
      <c r="F56" s="8">
        <v>639739.19999999995</v>
      </c>
      <c r="G56" s="7" t="s">
        <v>11</v>
      </c>
      <c r="H56" s="33">
        <v>44656</v>
      </c>
      <c r="I56" s="10" t="s">
        <v>89</v>
      </c>
    </row>
    <row r="57" spans="1:9" ht="132.75" customHeight="1" x14ac:dyDescent="0.25">
      <c r="A57" s="21">
        <v>46</v>
      </c>
      <c r="B57" s="23" t="s">
        <v>97</v>
      </c>
      <c r="C57" s="7" t="s">
        <v>32</v>
      </c>
      <c r="D57" s="13" t="s">
        <v>100</v>
      </c>
      <c r="E57" s="8">
        <v>385204.8</v>
      </c>
      <c r="F57" s="8">
        <v>385204.8</v>
      </c>
      <c r="G57" s="7" t="s">
        <v>11</v>
      </c>
      <c r="H57" s="33">
        <v>44656</v>
      </c>
      <c r="I57" s="10" t="s">
        <v>89</v>
      </c>
    </row>
    <row r="58" spans="1:9" ht="133.5" customHeight="1" x14ac:dyDescent="0.25">
      <c r="A58" s="21">
        <v>47</v>
      </c>
      <c r="B58" s="23" t="s">
        <v>98</v>
      </c>
      <c r="C58" s="7" t="s">
        <v>32</v>
      </c>
      <c r="D58" s="13" t="s">
        <v>101</v>
      </c>
      <c r="E58" s="8">
        <v>371964</v>
      </c>
      <c r="F58" s="8">
        <v>371964</v>
      </c>
      <c r="G58" s="7" t="s">
        <v>11</v>
      </c>
      <c r="H58" s="33">
        <v>44656</v>
      </c>
      <c r="I58" s="10" t="s">
        <v>89</v>
      </c>
    </row>
    <row r="59" spans="1:9" ht="116.25" customHeight="1" x14ac:dyDescent="0.25">
      <c r="A59" s="21">
        <v>48</v>
      </c>
      <c r="B59" s="23" t="s">
        <v>102</v>
      </c>
      <c r="C59" s="7" t="s">
        <v>32</v>
      </c>
      <c r="D59" s="13" t="s">
        <v>104</v>
      </c>
      <c r="E59" s="8">
        <v>256875.6</v>
      </c>
      <c r="F59" s="8">
        <v>256875.6</v>
      </c>
      <c r="G59" s="7" t="s">
        <v>11</v>
      </c>
      <c r="H59" s="33">
        <v>44664</v>
      </c>
      <c r="I59" s="10" t="s">
        <v>34</v>
      </c>
    </row>
    <row r="60" spans="1:9" ht="116.25" customHeight="1" x14ac:dyDescent="0.25">
      <c r="A60" s="21">
        <v>49</v>
      </c>
      <c r="B60" s="23" t="s">
        <v>103</v>
      </c>
      <c r="C60" s="7" t="s">
        <v>32</v>
      </c>
      <c r="D60" s="13" t="s">
        <v>35</v>
      </c>
      <c r="E60" s="8">
        <v>35695.199999999997</v>
      </c>
      <c r="F60" s="8">
        <v>35695.199999999997</v>
      </c>
      <c r="G60" s="7" t="s">
        <v>11</v>
      </c>
      <c r="H60" s="33">
        <v>44664</v>
      </c>
      <c r="I60" s="10" t="s">
        <v>105</v>
      </c>
    </row>
    <row r="61" spans="1:9" ht="129.75" customHeight="1" x14ac:dyDescent="0.25">
      <c r="A61" s="21">
        <v>50</v>
      </c>
      <c r="B61" s="23" t="s">
        <v>106</v>
      </c>
      <c r="C61" s="7" t="s">
        <v>32</v>
      </c>
      <c r="D61" s="13" t="s">
        <v>33</v>
      </c>
      <c r="E61" s="8">
        <v>123638.39999999999</v>
      </c>
      <c r="F61" s="8">
        <v>123638.39999999999</v>
      </c>
      <c r="G61" s="7" t="s">
        <v>11</v>
      </c>
      <c r="H61" s="33">
        <v>44670</v>
      </c>
      <c r="I61" s="10" t="s">
        <v>105</v>
      </c>
    </row>
    <row r="62" spans="1:9" ht="116.25" customHeight="1" x14ac:dyDescent="0.25">
      <c r="A62" s="21">
        <v>51</v>
      </c>
      <c r="B62" s="23" t="s">
        <v>107</v>
      </c>
      <c r="C62" s="7" t="s">
        <v>32</v>
      </c>
      <c r="D62" s="13" t="s">
        <v>109</v>
      </c>
      <c r="E62" s="8">
        <v>11719.2</v>
      </c>
      <c r="F62" s="8">
        <v>11719.2</v>
      </c>
      <c r="G62" s="7" t="s">
        <v>11</v>
      </c>
      <c r="H62" s="33">
        <v>44670</v>
      </c>
      <c r="I62" s="10" t="s">
        <v>105</v>
      </c>
    </row>
    <row r="63" spans="1:9" ht="116.25" customHeight="1" x14ac:dyDescent="0.25">
      <c r="A63" s="21">
        <v>52</v>
      </c>
      <c r="B63" s="23" t="s">
        <v>108</v>
      </c>
      <c r="C63" s="7" t="s">
        <v>32</v>
      </c>
      <c r="D63" s="13" t="s">
        <v>110</v>
      </c>
      <c r="E63" s="8">
        <v>89428.800000000003</v>
      </c>
      <c r="F63" s="8">
        <v>89428.800000000003</v>
      </c>
      <c r="G63" s="7" t="s">
        <v>11</v>
      </c>
      <c r="H63" s="33">
        <v>44670</v>
      </c>
      <c r="I63" s="10" t="s">
        <v>105</v>
      </c>
    </row>
    <row r="64" spans="1:9" ht="116.25" customHeight="1" x14ac:dyDescent="0.25">
      <c r="A64" s="21">
        <v>53</v>
      </c>
      <c r="B64" s="23" t="s">
        <v>111</v>
      </c>
      <c r="C64" s="7" t="s">
        <v>32</v>
      </c>
      <c r="D64" s="13" t="s">
        <v>112</v>
      </c>
      <c r="E64" s="8">
        <v>1445112</v>
      </c>
      <c r="F64" s="8">
        <v>1445112</v>
      </c>
      <c r="G64" s="7" t="s">
        <v>11</v>
      </c>
      <c r="H64" s="33">
        <v>44678</v>
      </c>
      <c r="I64" s="10" t="s">
        <v>113</v>
      </c>
    </row>
    <row r="65" spans="1:9" ht="116.25" customHeight="1" x14ac:dyDescent="0.25">
      <c r="A65" s="21">
        <v>54</v>
      </c>
      <c r="B65" s="23" t="s">
        <v>129</v>
      </c>
      <c r="C65" s="7" t="s">
        <v>127</v>
      </c>
      <c r="D65" s="13" t="s">
        <v>128</v>
      </c>
      <c r="E65" s="8">
        <v>3571100.4</v>
      </c>
      <c r="F65" s="8">
        <v>3571100.4</v>
      </c>
      <c r="G65" s="7" t="s">
        <v>11</v>
      </c>
      <c r="H65" s="33">
        <v>44673</v>
      </c>
      <c r="I65" s="10" t="s">
        <v>130</v>
      </c>
    </row>
    <row r="66" spans="1:9" ht="116.25" customHeight="1" x14ac:dyDescent="0.25">
      <c r="A66" s="21">
        <v>55</v>
      </c>
      <c r="B66" s="23" t="s">
        <v>186</v>
      </c>
      <c r="C66" s="7" t="s">
        <v>32</v>
      </c>
      <c r="D66" s="13" t="s">
        <v>187</v>
      </c>
      <c r="E66" s="8">
        <v>3279294</v>
      </c>
      <c r="F66" s="8">
        <v>1489168.18</v>
      </c>
      <c r="G66" s="8">
        <f t="shared" ref="G66:G78" si="5">E66-F66</f>
        <v>1790125.82</v>
      </c>
      <c r="H66" s="33">
        <v>44655</v>
      </c>
      <c r="I66" s="10" t="s">
        <v>188</v>
      </c>
    </row>
    <row r="67" spans="1:9" ht="116.25" customHeight="1" x14ac:dyDescent="0.25">
      <c r="A67" s="21">
        <v>56</v>
      </c>
      <c r="B67" s="23" t="s">
        <v>189</v>
      </c>
      <c r="C67" s="7" t="s">
        <v>32</v>
      </c>
      <c r="D67" s="13" t="s">
        <v>190</v>
      </c>
      <c r="E67" s="8">
        <v>803316.57</v>
      </c>
      <c r="F67" s="8">
        <v>771183.93</v>
      </c>
      <c r="G67" s="8">
        <f t="shared" si="5"/>
        <v>32132.639999999898</v>
      </c>
      <c r="H67" s="33">
        <v>44664</v>
      </c>
      <c r="I67" s="10" t="s">
        <v>191</v>
      </c>
    </row>
    <row r="68" spans="1:9" ht="116.25" customHeight="1" x14ac:dyDescent="0.25">
      <c r="A68" s="21">
        <v>57</v>
      </c>
      <c r="B68" s="23" t="s">
        <v>192</v>
      </c>
      <c r="C68" s="7" t="s">
        <v>32</v>
      </c>
      <c r="D68" s="13" t="s">
        <v>195</v>
      </c>
      <c r="E68" s="8">
        <v>8962512</v>
      </c>
      <c r="F68" s="8">
        <v>8917699.4399999995</v>
      </c>
      <c r="G68" s="8">
        <f t="shared" si="5"/>
        <v>44812.560000000522</v>
      </c>
      <c r="H68" s="33">
        <v>44665</v>
      </c>
      <c r="I68" s="10" t="s">
        <v>197</v>
      </c>
    </row>
    <row r="69" spans="1:9" ht="116.25" customHeight="1" x14ac:dyDescent="0.25">
      <c r="A69" s="21">
        <v>58</v>
      </c>
      <c r="B69" s="23" t="s">
        <v>193</v>
      </c>
      <c r="C69" s="7" t="s">
        <v>32</v>
      </c>
      <c r="D69" s="13" t="s">
        <v>195</v>
      </c>
      <c r="E69" s="8">
        <v>8670133.1999999993</v>
      </c>
      <c r="F69" s="8">
        <v>8626782.5299999993</v>
      </c>
      <c r="G69" s="8">
        <f t="shared" si="5"/>
        <v>43350.669999999925</v>
      </c>
      <c r="H69" s="33">
        <v>44665</v>
      </c>
      <c r="I69" s="10" t="s">
        <v>197</v>
      </c>
    </row>
    <row r="70" spans="1:9" ht="132" customHeight="1" x14ac:dyDescent="0.25">
      <c r="A70" s="21">
        <v>59</v>
      </c>
      <c r="B70" s="23" t="s">
        <v>194</v>
      </c>
      <c r="C70" s="7" t="s">
        <v>32</v>
      </c>
      <c r="D70" s="13" t="s">
        <v>196</v>
      </c>
      <c r="E70" s="8">
        <v>4083090</v>
      </c>
      <c r="F70" s="8">
        <v>3470626.5</v>
      </c>
      <c r="G70" s="8">
        <f t="shared" si="5"/>
        <v>612463.5</v>
      </c>
      <c r="H70" s="33">
        <v>44665</v>
      </c>
      <c r="I70" s="10" t="s">
        <v>198</v>
      </c>
    </row>
    <row r="71" spans="1:9" ht="116.25" customHeight="1" x14ac:dyDescent="0.25">
      <c r="A71" s="21">
        <v>60</v>
      </c>
      <c r="B71" s="23" t="s">
        <v>199</v>
      </c>
      <c r="C71" s="7" t="s">
        <v>32</v>
      </c>
      <c r="D71" s="13" t="s">
        <v>202</v>
      </c>
      <c r="E71" s="8">
        <v>3446658</v>
      </c>
      <c r="F71" s="8">
        <v>3429424.71</v>
      </c>
      <c r="G71" s="8">
        <f t="shared" si="5"/>
        <v>17233.290000000037</v>
      </c>
      <c r="H71" s="33">
        <v>44666</v>
      </c>
      <c r="I71" s="10" t="s">
        <v>205</v>
      </c>
    </row>
    <row r="72" spans="1:9" ht="116.25" customHeight="1" x14ac:dyDescent="0.25">
      <c r="A72" s="21">
        <v>61</v>
      </c>
      <c r="B72" s="23" t="s">
        <v>200</v>
      </c>
      <c r="C72" s="7" t="s">
        <v>32</v>
      </c>
      <c r="D72" s="13" t="s">
        <v>203</v>
      </c>
      <c r="E72" s="8">
        <v>2071716</v>
      </c>
      <c r="F72" s="8">
        <v>2061357.42</v>
      </c>
      <c r="G72" s="8">
        <f t="shared" si="5"/>
        <v>10358.580000000075</v>
      </c>
      <c r="H72" s="33">
        <v>44666</v>
      </c>
      <c r="I72" s="10" t="s">
        <v>205</v>
      </c>
    </row>
    <row r="73" spans="1:9" ht="116.25" customHeight="1" x14ac:dyDescent="0.25">
      <c r="A73" s="21">
        <v>62</v>
      </c>
      <c r="B73" s="23" t="s">
        <v>201</v>
      </c>
      <c r="C73" s="7" t="s">
        <v>32</v>
      </c>
      <c r="D73" s="13" t="s">
        <v>204</v>
      </c>
      <c r="E73" s="8">
        <v>2020783.2</v>
      </c>
      <c r="F73" s="8">
        <v>2010679.28</v>
      </c>
      <c r="G73" s="8">
        <f t="shared" si="5"/>
        <v>10103.919999999925</v>
      </c>
      <c r="H73" s="33">
        <v>44666</v>
      </c>
      <c r="I73" s="10" t="s">
        <v>205</v>
      </c>
    </row>
    <row r="74" spans="1:9" ht="116.25" customHeight="1" x14ac:dyDescent="0.25">
      <c r="A74" s="21">
        <v>63</v>
      </c>
      <c r="B74" s="23" t="s">
        <v>206</v>
      </c>
      <c r="C74" s="7" t="s">
        <v>32</v>
      </c>
      <c r="D74" s="13" t="s">
        <v>208</v>
      </c>
      <c r="E74" s="8">
        <v>111970.8</v>
      </c>
      <c r="F74" s="8">
        <v>111410.95</v>
      </c>
      <c r="G74" s="8">
        <f t="shared" si="5"/>
        <v>559.85000000000582</v>
      </c>
      <c r="H74" s="33">
        <v>44670</v>
      </c>
      <c r="I74" s="10" t="s">
        <v>205</v>
      </c>
    </row>
    <row r="75" spans="1:9" ht="116.25" customHeight="1" x14ac:dyDescent="0.25">
      <c r="A75" s="21">
        <v>64</v>
      </c>
      <c r="B75" s="23" t="s">
        <v>207</v>
      </c>
      <c r="C75" s="7" t="s">
        <v>127</v>
      </c>
      <c r="D75" s="13" t="s">
        <v>209</v>
      </c>
      <c r="E75" s="8">
        <v>2100000</v>
      </c>
      <c r="F75" s="8">
        <v>2079000</v>
      </c>
      <c r="G75" s="8">
        <f t="shared" si="5"/>
        <v>21000</v>
      </c>
      <c r="H75" s="33">
        <v>44670</v>
      </c>
      <c r="I75" s="10" t="s">
        <v>210</v>
      </c>
    </row>
    <row r="76" spans="1:9" ht="116.25" customHeight="1" x14ac:dyDescent="0.25">
      <c r="A76" s="21">
        <v>65</v>
      </c>
      <c r="B76" s="23" t="s">
        <v>211</v>
      </c>
      <c r="C76" s="7" t="s">
        <v>32</v>
      </c>
      <c r="D76" s="13" t="s">
        <v>214</v>
      </c>
      <c r="E76" s="8">
        <v>1139787.6000000001</v>
      </c>
      <c r="F76" s="8">
        <v>694301.06</v>
      </c>
      <c r="G76" s="8">
        <f t="shared" si="5"/>
        <v>445486.54000000004</v>
      </c>
      <c r="H76" s="33">
        <v>44678</v>
      </c>
      <c r="I76" s="10" t="s">
        <v>216</v>
      </c>
    </row>
    <row r="77" spans="1:9" ht="116.25" customHeight="1" x14ac:dyDescent="0.25">
      <c r="A77" s="21">
        <v>66</v>
      </c>
      <c r="B77" s="23" t="s">
        <v>212</v>
      </c>
      <c r="C77" s="7" t="s">
        <v>32</v>
      </c>
      <c r="D77" s="13" t="s">
        <v>215</v>
      </c>
      <c r="E77" s="8">
        <v>1161712.8</v>
      </c>
      <c r="F77" s="8">
        <v>551814</v>
      </c>
      <c r="G77" s="8">
        <f t="shared" si="5"/>
        <v>609898.80000000005</v>
      </c>
      <c r="H77" s="33">
        <v>44678</v>
      </c>
      <c r="I77" s="10" t="s">
        <v>217</v>
      </c>
    </row>
    <row r="78" spans="1:9" ht="122.25" customHeight="1" x14ac:dyDescent="0.25">
      <c r="A78" s="21">
        <v>67</v>
      </c>
      <c r="B78" s="23" t="s">
        <v>213</v>
      </c>
      <c r="C78" s="7" t="s">
        <v>32</v>
      </c>
      <c r="D78" s="13" t="s">
        <v>218</v>
      </c>
      <c r="E78" s="8">
        <v>311774.40000000002</v>
      </c>
      <c r="F78" s="8">
        <v>233333</v>
      </c>
      <c r="G78" s="8">
        <f t="shared" si="5"/>
        <v>78441.400000000023</v>
      </c>
      <c r="H78" s="33">
        <v>44679</v>
      </c>
      <c r="I78" s="34" t="s">
        <v>219</v>
      </c>
    </row>
    <row r="79" spans="1:9" ht="27.75" customHeight="1" x14ac:dyDescent="0.25">
      <c r="A79" s="41" t="s">
        <v>12</v>
      </c>
      <c r="B79" s="42"/>
      <c r="C79" s="42"/>
      <c r="D79" s="43"/>
      <c r="E79" s="24">
        <f>SUM(E50:E78)</f>
        <v>57795201.769999996</v>
      </c>
      <c r="F79" s="24">
        <f t="shared" ref="F79:G79" si="6">SUM(F50:F78)</f>
        <v>54079234.20000001</v>
      </c>
      <c r="G79" s="24">
        <f t="shared" si="6"/>
        <v>3715967.5700000008</v>
      </c>
      <c r="H79" s="1"/>
      <c r="I79" s="2"/>
    </row>
    <row r="80" spans="1:9" ht="27.75" customHeight="1" x14ac:dyDescent="0.25">
      <c r="A80" s="44" t="s">
        <v>13</v>
      </c>
      <c r="B80" s="45"/>
      <c r="C80" s="45"/>
      <c r="D80" s="45"/>
      <c r="E80" s="45"/>
      <c r="F80" s="45"/>
      <c r="G80" s="45"/>
      <c r="H80" s="45"/>
      <c r="I80" s="46"/>
    </row>
    <row r="81" spans="1:11" ht="135.75" customHeight="1" x14ac:dyDescent="0.25">
      <c r="A81" s="3">
        <v>68</v>
      </c>
      <c r="B81" s="7" t="s">
        <v>59</v>
      </c>
      <c r="C81" s="7" t="s">
        <v>57</v>
      </c>
      <c r="D81" s="7" t="s">
        <v>58</v>
      </c>
      <c r="E81" s="8">
        <v>556757.1</v>
      </c>
      <c r="F81" s="7" t="s">
        <v>11</v>
      </c>
      <c r="G81" s="7" t="s">
        <v>11</v>
      </c>
      <c r="H81" s="9">
        <v>44655</v>
      </c>
      <c r="I81" s="10" t="s">
        <v>24</v>
      </c>
    </row>
    <row r="82" spans="1:11" ht="133.5" customHeight="1" x14ac:dyDescent="0.25">
      <c r="A82" s="3">
        <v>69</v>
      </c>
      <c r="B82" s="7" t="s">
        <v>133</v>
      </c>
      <c r="C82" s="7" t="s">
        <v>134</v>
      </c>
      <c r="D82" s="7" t="s">
        <v>135</v>
      </c>
      <c r="E82" s="8">
        <v>290617.52</v>
      </c>
      <c r="F82" s="8">
        <v>145308.51999999999</v>
      </c>
      <c r="G82" s="8">
        <f t="shared" ref="G82:G88" si="7">E82-F82</f>
        <v>145309.00000000003</v>
      </c>
      <c r="H82" s="9">
        <v>44652</v>
      </c>
      <c r="I82" s="10" t="s">
        <v>137</v>
      </c>
    </row>
    <row r="83" spans="1:11" ht="132" customHeight="1" x14ac:dyDescent="0.25">
      <c r="A83" s="3">
        <v>70</v>
      </c>
      <c r="B83" s="7" t="s">
        <v>132</v>
      </c>
      <c r="C83" s="7" t="s">
        <v>134</v>
      </c>
      <c r="D83" s="7" t="s">
        <v>136</v>
      </c>
      <c r="E83" s="8">
        <v>94910.53</v>
      </c>
      <c r="F83" s="8">
        <v>94435.98</v>
      </c>
      <c r="G83" s="8">
        <f t="shared" si="7"/>
        <v>474.55000000000291</v>
      </c>
      <c r="H83" s="9">
        <v>44655</v>
      </c>
      <c r="I83" s="10" t="s">
        <v>137</v>
      </c>
    </row>
    <row r="84" spans="1:11" ht="132" customHeight="1" x14ac:dyDescent="0.25">
      <c r="A84" s="3">
        <v>71</v>
      </c>
      <c r="B84" s="7" t="s">
        <v>138</v>
      </c>
      <c r="C84" s="7" t="s">
        <v>134</v>
      </c>
      <c r="D84" s="7" t="s">
        <v>141</v>
      </c>
      <c r="E84" s="8">
        <v>1286622</v>
      </c>
      <c r="F84" s="8">
        <v>907068.51</v>
      </c>
      <c r="G84" s="8">
        <f t="shared" si="7"/>
        <v>379553.49</v>
      </c>
      <c r="H84" s="9">
        <v>44662</v>
      </c>
      <c r="I84" s="10" t="s">
        <v>144</v>
      </c>
    </row>
    <row r="85" spans="1:11" ht="132" customHeight="1" x14ac:dyDescent="0.25">
      <c r="A85" s="3">
        <v>72</v>
      </c>
      <c r="B85" s="7" t="s">
        <v>139</v>
      </c>
      <c r="C85" s="7" t="s">
        <v>134</v>
      </c>
      <c r="D85" s="7" t="s">
        <v>142</v>
      </c>
      <c r="E85" s="8">
        <v>1411476</v>
      </c>
      <c r="F85" s="8">
        <v>999985.97</v>
      </c>
      <c r="G85" s="8">
        <f t="shared" si="7"/>
        <v>411490.03</v>
      </c>
      <c r="H85" s="9">
        <v>44663</v>
      </c>
      <c r="I85" s="10" t="s">
        <v>144</v>
      </c>
    </row>
    <row r="86" spans="1:11" ht="129" customHeight="1" x14ac:dyDescent="0.25">
      <c r="A86" s="3">
        <v>73</v>
      </c>
      <c r="B86" s="7" t="s">
        <v>140</v>
      </c>
      <c r="C86" s="7" t="s">
        <v>134</v>
      </c>
      <c r="D86" s="7" t="s">
        <v>143</v>
      </c>
      <c r="E86" s="8">
        <v>1054158</v>
      </c>
      <c r="F86" s="8">
        <v>833938.79</v>
      </c>
      <c r="G86" s="8">
        <f t="shared" si="7"/>
        <v>220219.20999999996</v>
      </c>
      <c r="H86" s="9">
        <v>44663</v>
      </c>
      <c r="I86" s="10" t="s">
        <v>144</v>
      </c>
    </row>
    <row r="87" spans="1:11" ht="129" customHeight="1" x14ac:dyDescent="0.25">
      <c r="A87" s="3">
        <v>74</v>
      </c>
      <c r="B87" s="7" t="s">
        <v>145</v>
      </c>
      <c r="C87" s="7" t="s">
        <v>134</v>
      </c>
      <c r="D87" s="7" t="s">
        <v>147</v>
      </c>
      <c r="E87" s="8">
        <v>7592029.9800000004</v>
      </c>
      <c r="F87" s="8">
        <v>7554069.8300000001</v>
      </c>
      <c r="G87" s="8">
        <f t="shared" si="7"/>
        <v>37960.150000000373</v>
      </c>
      <c r="H87" s="9">
        <v>44676</v>
      </c>
      <c r="I87" s="10" t="s">
        <v>149</v>
      </c>
    </row>
    <row r="88" spans="1:11" ht="129" customHeight="1" x14ac:dyDescent="0.25">
      <c r="A88" s="3">
        <v>75</v>
      </c>
      <c r="B88" s="7" t="s">
        <v>146</v>
      </c>
      <c r="C88" s="7" t="s">
        <v>134</v>
      </c>
      <c r="D88" s="7" t="s">
        <v>148</v>
      </c>
      <c r="E88" s="8">
        <v>1928727.78</v>
      </c>
      <c r="F88" s="8">
        <v>1919084.14</v>
      </c>
      <c r="G88" s="8">
        <f t="shared" si="7"/>
        <v>9643.6400000001304</v>
      </c>
      <c r="H88" s="9">
        <v>44676</v>
      </c>
      <c r="I88" s="10" t="s">
        <v>149</v>
      </c>
    </row>
    <row r="89" spans="1:11" ht="27.75" customHeight="1" x14ac:dyDescent="0.25">
      <c r="A89" s="47" t="s">
        <v>14</v>
      </c>
      <c r="B89" s="48"/>
      <c r="C89" s="48"/>
      <c r="D89" s="49"/>
      <c r="E89" s="24">
        <f>SUM(E81:E88)</f>
        <v>14215298.91</v>
      </c>
      <c r="F89" s="24">
        <f>SUM(F81:F88)</f>
        <v>12453891.74</v>
      </c>
      <c r="G89" s="24">
        <f>SUM(G81:G88)</f>
        <v>1204650.0700000005</v>
      </c>
      <c r="H89" s="9"/>
      <c r="I89" s="10"/>
    </row>
    <row r="90" spans="1:11" ht="15.75" thickBot="1" x14ac:dyDescent="0.3">
      <c r="A90" s="4"/>
      <c r="B90" s="5"/>
      <c r="C90" s="5"/>
      <c r="D90" s="20" t="s">
        <v>9</v>
      </c>
      <c r="E90" s="25">
        <f>SUM(E29+E32+E43+E48+E79+E89)</f>
        <v>103171862.28</v>
      </c>
      <c r="F90" s="25">
        <f>SUM(F29+F32+F43+F48+F79+F89)</f>
        <v>75644266.040000007</v>
      </c>
      <c r="G90" s="25">
        <f>SUM(G29+G32+G43+G48+G79+G89)</f>
        <v>5927324.6000000015</v>
      </c>
      <c r="H90" s="5"/>
      <c r="I90" s="6"/>
      <c r="K90" s="12">
        <f>SUM(E90-F90-G90)</f>
        <v>21600271.639999993</v>
      </c>
    </row>
    <row r="91" spans="1:11" x14ac:dyDescent="0.25">
      <c r="A91" s="56" t="s">
        <v>220</v>
      </c>
      <c r="B91" s="56"/>
      <c r="C91" s="56"/>
      <c r="D91" s="56"/>
      <c r="E91" s="56"/>
      <c r="F91" s="56"/>
      <c r="G91" s="56"/>
      <c r="H91" s="56"/>
      <c r="I91" s="56"/>
      <c r="K91" s="12"/>
    </row>
    <row r="92" spans="1:11" x14ac:dyDescent="0.25">
      <c r="A92" s="39" t="s">
        <v>25</v>
      </c>
      <c r="B92" s="39"/>
      <c r="C92" s="39"/>
      <c r="D92" s="39"/>
      <c r="E92" s="39"/>
      <c r="F92" s="39"/>
      <c r="G92" s="39"/>
      <c r="H92" s="39"/>
      <c r="I92" s="39"/>
      <c r="K92" s="12"/>
    </row>
    <row r="93" spans="1:11" x14ac:dyDescent="0.25">
      <c r="A93" s="39" t="s">
        <v>60</v>
      </c>
      <c r="B93" s="58"/>
      <c r="C93" s="58"/>
      <c r="D93" s="58"/>
      <c r="E93" s="28"/>
      <c r="F93" s="28"/>
      <c r="G93" s="28"/>
      <c r="H93" s="28"/>
      <c r="I93" s="28"/>
      <c r="K93" s="12"/>
    </row>
    <row r="94" spans="1:11" x14ac:dyDescent="0.25">
      <c r="A94" s="39" t="s">
        <v>61</v>
      </c>
      <c r="B94" s="58"/>
      <c r="C94" s="58"/>
      <c r="D94" s="58"/>
      <c r="E94" s="28"/>
      <c r="F94" s="28"/>
      <c r="G94" s="28"/>
      <c r="H94" s="28"/>
      <c r="I94" s="28"/>
      <c r="K94" s="12"/>
    </row>
    <row r="95" spans="1:11" x14ac:dyDescent="0.25">
      <c r="A95" s="39" t="s">
        <v>62</v>
      </c>
      <c r="B95" s="39"/>
      <c r="C95" s="39"/>
      <c r="D95" s="39"/>
      <c r="E95" s="35"/>
      <c r="F95" s="35"/>
      <c r="G95" s="35"/>
      <c r="H95" s="35"/>
      <c r="I95" s="35"/>
      <c r="K95" s="12"/>
    </row>
    <row r="96" spans="1:11" x14ac:dyDescent="0.25">
      <c r="A96" s="39" t="s">
        <v>63</v>
      </c>
      <c r="B96" s="39"/>
      <c r="C96" s="39"/>
      <c r="D96" s="39"/>
      <c r="E96" s="36"/>
      <c r="F96" s="36"/>
      <c r="G96" s="36"/>
      <c r="H96" s="36"/>
      <c r="I96" s="36"/>
      <c r="K96" s="12"/>
    </row>
    <row r="97" spans="1:11" x14ac:dyDescent="0.25">
      <c r="A97" s="39" t="s">
        <v>64</v>
      </c>
      <c r="B97" s="39"/>
      <c r="C97" s="39"/>
      <c r="D97" s="39"/>
      <c r="E97" s="37"/>
      <c r="F97" s="37"/>
      <c r="G97" s="37"/>
      <c r="H97" s="37"/>
      <c r="I97" s="37"/>
      <c r="K97" s="12"/>
    </row>
    <row r="98" spans="1:11" x14ac:dyDescent="0.25">
      <c r="A98" s="39" t="s">
        <v>65</v>
      </c>
      <c r="B98" s="39"/>
      <c r="C98" s="39"/>
      <c r="D98" s="39"/>
      <c r="E98" s="38"/>
      <c r="F98" s="38"/>
      <c r="G98" s="38"/>
      <c r="H98" s="38"/>
      <c r="I98" s="38"/>
      <c r="K98" s="12"/>
    </row>
    <row r="99" spans="1:11" x14ac:dyDescent="0.25">
      <c r="A99" s="39" t="s">
        <v>66</v>
      </c>
      <c r="B99" s="39"/>
      <c r="C99" s="39"/>
      <c r="D99" s="39"/>
      <c r="E99" s="38"/>
      <c r="F99" s="38"/>
      <c r="G99" s="38"/>
      <c r="H99" s="38"/>
      <c r="I99" s="38"/>
      <c r="K99" s="12"/>
    </row>
    <row r="100" spans="1:11" x14ac:dyDescent="0.25">
      <c r="A100" s="39" t="s">
        <v>67</v>
      </c>
      <c r="B100" s="39"/>
      <c r="C100" s="39"/>
      <c r="D100" s="39"/>
      <c r="E100" s="38"/>
      <c r="F100" s="38"/>
      <c r="G100" s="38"/>
      <c r="H100" s="38"/>
      <c r="I100" s="38"/>
      <c r="K100" s="12"/>
    </row>
    <row r="101" spans="1:11" x14ac:dyDescent="0.25">
      <c r="A101" s="39" t="s">
        <v>68</v>
      </c>
      <c r="B101" s="39"/>
      <c r="C101" s="39"/>
      <c r="D101" s="39"/>
      <c r="E101" s="38"/>
      <c r="F101" s="38"/>
      <c r="G101" s="38"/>
      <c r="H101" s="38"/>
      <c r="I101" s="38"/>
      <c r="K101" s="12"/>
    </row>
    <row r="102" spans="1:11" x14ac:dyDescent="0.25">
      <c r="A102" s="39" t="s">
        <v>69</v>
      </c>
      <c r="B102" s="39"/>
      <c r="C102" s="39"/>
      <c r="D102" s="39"/>
      <c r="E102" s="38"/>
      <c r="F102" s="38"/>
      <c r="G102" s="38"/>
      <c r="H102" s="38"/>
      <c r="I102" s="38"/>
      <c r="K102" s="12"/>
    </row>
    <row r="103" spans="1:11" x14ac:dyDescent="0.25">
      <c r="A103" s="39" t="s">
        <v>70</v>
      </c>
      <c r="B103" s="39"/>
      <c r="C103" s="39"/>
      <c r="D103" s="39"/>
      <c r="E103" s="38"/>
      <c r="F103" s="38"/>
      <c r="G103" s="38"/>
      <c r="H103" s="38"/>
      <c r="I103" s="38"/>
      <c r="K103" s="12"/>
    </row>
    <row r="104" spans="1:11" x14ac:dyDescent="0.25">
      <c r="A104" s="39" t="s">
        <v>71</v>
      </c>
      <c r="B104" s="39"/>
      <c r="C104" s="39"/>
      <c r="D104" s="39"/>
      <c r="E104" s="38"/>
      <c r="F104" s="38"/>
      <c r="G104" s="38"/>
      <c r="H104" s="38"/>
      <c r="I104" s="38"/>
      <c r="K104" s="12"/>
    </row>
    <row r="105" spans="1:11" x14ac:dyDescent="0.25">
      <c r="A105" s="39" t="s">
        <v>72</v>
      </c>
      <c r="B105" s="39"/>
      <c r="C105" s="39"/>
      <c r="D105" s="39"/>
      <c r="E105" s="38"/>
      <c r="F105" s="38"/>
      <c r="G105" s="38"/>
      <c r="H105" s="38"/>
      <c r="I105" s="38"/>
      <c r="K105" s="12"/>
    </row>
    <row r="106" spans="1:11" x14ac:dyDescent="0.25">
      <c r="A106" s="39" t="s">
        <v>73</v>
      </c>
      <c r="B106" s="39"/>
      <c r="C106" s="39"/>
      <c r="D106" s="39"/>
      <c r="E106" s="38"/>
      <c r="F106" s="38"/>
      <c r="G106" s="38"/>
      <c r="H106" s="38"/>
      <c r="I106" s="38"/>
      <c r="K106" s="12"/>
    </row>
    <row r="107" spans="1:11" x14ac:dyDescent="0.25">
      <c r="A107" s="39" t="s">
        <v>74</v>
      </c>
      <c r="B107" s="39"/>
      <c r="C107" s="39"/>
      <c r="D107" s="39"/>
      <c r="E107" s="38"/>
      <c r="F107" s="38"/>
      <c r="G107" s="38"/>
      <c r="H107" s="38"/>
      <c r="I107" s="38"/>
      <c r="K107" s="12"/>
    </row>
    <row r="108" spans="1:11" x14ac:dyDescent="0.25">
      <c r="A108" s="39" t="s">
        <v>75</v>
      </c>
      <c r="B108" s="39"/>
      <c r="C108" s="39"/>
      <c r="D108" s="39"/>
      <c r="E108" s="38"/>
      <c r="F108" s="38"/>
      <c r="G108" s="38"/>
      <c r="H108" s="38"/>
      <c r="I108" s="38"/>
      <c r="K108" s="12"/>
    </row>
    <row r="109" spans="1:11" x14ac:dyDescent="0.25">
      <c r="A109" s="39" t="s">
        <v>131</v>
      </c>
      <c r="B109" s="39"/>
      <c r="C109" s="39"/>
      <c r="D109" s="39"/>
      <c r="E109" s="38"/>
      <c r="F109" s="38"/>
      <c r="G109" s="38"/>
      <c r="H109" s="38"/>
      <c r="I109" s="38"/>
      <c r="K109" s="12"/>
    </row>
    <row r="110" spans="1:11" x14ac:dyDescent="0.25">
      <c r="A110" s="57"/>
      <c r="B110" s="57"/>
      <c r="C110" s="57"/>
      <c r="D110" s="57"/>
      <c r="E110" s="57"/>
      <c r="F110" s="57"/>
      <c r="G110" s="57"/>
      <c r="H110" s="57"/>
      <c r="I110" s="57"/>
      <c r="K110" s="12"/>
    </row>
    <row r="111" spans="1:11" x14ac:dyDescent="0.25">
      <c r="A111" s="55" t="s">
        <v>15</v>
      </c>
      <c r="B111" s="55"/>
      <c r="C111" s="55"/>
      <c r="D111" s="55"/>
      <c r="E111" s="11"/>
      <c r="G111" s="22" t="s">
        <v>16</v>
      </c>
    </row>
    <row r="112" spans="1:11" x14ac:dyDescent="0.25">
      <c r="A112" s="54" t="s">
        <v>10</v>
      </c>
      <c r="B112" s="54"/>
      <c r="C112" s="19" t="s">
        <v>17</v>
      </c>
      <c r="D112" s="18"/>
    </row>
  </sheetData>
  <mergeCells count="35">
    <mergeCell ref="A112:B112"/>
    <mergeCell ref="A111:D111"/>
    <mergeCell ref="A91:I91"/>
    <mergeCell ref="A110:I110"/>
    <mergeCell ref="A92:I92"/>
    <mergeCell ref="A93:D93"/>
    <mergeCell ref="A94:D94"/>
    <mergeCell ref="A95:D95"/>
    <mergeCell ref="A96:D96"/>
    <mergeCell ref="A80:I80"/>
    <mergeCell ref="A89:D89"/>
    <mergeCell ref="A97:D97"/>
    <mergeCell ref="A1:I1"/>
    <mergeCell ref="A79:D79"/>
    <mergeCell ref="A49:I49"/>
    <mergeCell ref="A3:I3"/>
    <mergeCell ref="A29:D29"/>
    <mergeCell ref="A33:I33"/>
    <mergeCell ref="A43:D43"/>
    <mergeCell ref="A44:I44"/>
    <mergeCell ref="A48:D48"/>
    <mergeCell ref="A30:I30"/>
    <mergeCell ref="A32:D32"/>
    <mergeCell ref="A98:D98"/>
    <mergeCell ref="A99:D99"/>
    <mergeCell ref="A100:D100"/>
    <mergeCell ref="A101:D101"/>
    <mergeCell ref="A102:D102"/>
    <mergeCell ref="A109:D109"/>
    <mergeCell ref="A108:D108"/>
    <mergeCell ref="A103:D103"/>
    <mergeCell ref="A104:D104"/>
    <mergeCell ref="A105:D105"/>
    <mergeCell ref="A106:D106"/>
    <mergeCell ref="A107:D10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2022-04-28T06:39:54Z</dcterms:modified>
</cp:coreProperties>
</file>